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user\Documents\Curso Impactpo de los Costos Aguascalientes\"/>
    </mc:Choice>
  </mc:AlternateContent>
  <bookViews>
    <workbookView xWindow="0" yWindow="0" windowWidth="20490" windowHeight="7755"/>
  </bookViews>
  <sheets>
    <sheet name="EDR 2017" sheetId="1" r:id="rId1"/>
    <sheet name="EDR 2017 Y 2018" sheetId="2" r:id="rId2"/>
    <sheet name="EDR 2017, 2018 Y 2019" sheetId="3" r:id="rId3"/>
    <sheet name="EDR Horiz" sheetId="4" r:id="rId4"/>
  </sheets>
  <calcPr calcId="152511"/>
</workbook>
</file>

<file path=xl/calcChain.xml><?xml version="1.0" encoding="utf-8"?>
<calcChain xmlns="http://schemas.openxmlformats.org/spreadsheetml/2006/main">
  <c r="D6" i="4" l="1"/>
  <c r="E6" i="4" s="1"/>
  <c r="D8" i="4"/>
  <c r="E8" i="4" s="1"/>
  <c r="D9" i="4"/>
  <c r="E9" i="4" s="1"/>
  <c r="D5" i="4"/>
  <c r="E5" i="4" s="1"/>
  <c r="C7" i="4"/>
  <c r="C10" i="4" s="1"/>
  <c r="D10" i="4" s="1"/>
  <c r="E10" i="4" s="1"/>
  <c r="B7" i="4"/>
  <c r="B10" i="4" s="1"/>
  <c r="D7" i="4" l="1"/>
  <c r="E7" i="4" s="1"/>
  <c r="B11" i="4"/>
  <c r="C11" i="4"/>
  <c r="G7" i="3"/>
  <c r="G8" i="3"/>
  <c r="G9" i="3"/>
  <c r="G6" i="3"/>
  <c r="F10" i="3"/>
  <c r="G10" i="3" s="1"/>
  <c r="F7" i="3"/>
  <c r="E9" i="3"/>
  <c r="C9" i="3"/>
  <c r="E8" i="3"/>
  <c r="C8" i="3"/>
  <c r="D7" i="3"/>
  <c r="D10" i="3" s="1"/>
  <c r="B7" i="3"/>
  <c r="B10" i="3" s="1"/>
  <c r="E6" i="3"/>
  <c r="C6" i="3"/>
  <c r="E8" i="2"/>
  <c r="E9" i="2"/>
  <c r="E6" i="2"/>
  <c r="D7" i="2"/>
  <c r="D10" i="2" s="1"/>
  <c r="E10" i="2" s="1"/>
  <c r="C9" i="2"/>
  <c r="C8" i="2"/>
  <c r="B7" i="2"/>
  <c r="B10" i="2" s="1"/>
  <c r="C6" i="2"/>
  <c r="C8" i="1"/>
  <c r="C9" i="1"/>
  <c r="C6" i="1"/>
  <c r="B7" i="1"/>
  <c r="C7" i="1" s="1"/>
  <c r="E7" i="2" l="1"/>
  <c r="D11" i="4"/>
  <c r="E11" i="4" s="1"/>
  <c r="C12" i="4"/>
  <c r="B12" i="4"/>
  <c r="F11" i="3"/>
  <c r="B11" i="3"/>
  <c r="C11" i="3" s="1"/>
  <c r="C10" i="3"/>
  <c r="D11" i="3"/>
  <c r="E11" i="3" s="1"/>
  <c r="E10" i="3"/>
  <c r="C7" i="3"/>
  <c r="E7" i="3"/>
  <c r="D11" i="2"/>
  <c r="B11" i="2"/>
  <c r="C11" i="2" s="1"/>
  <c r="C10" i="2"/>
  <c r="C7" i="2"/>
  <c r="B10" i="1"/>
  <c r="D12" i="2" l="1"/>
  <c r="E12" i="2" s="1"/>
  <c r="E11" i="2"/>
  <c r="D12" i="4"/>
  <c r="E12" i="4" s="1"/>
  <c r="F12" i="3"/>
  <c r="G12" i="3" s="1"/>
  <c r="G11" i="3"/>
  <c r="D12" i="3"/>
  <c r="E12" i="3" s="1"/>
  <c r="B12" i="3"/>
  <c r="C12" i="3" s="1"/>
  <c r="B12" i="2"/>
  <c r="C12" i="2" s="1"/>
  <c r="C10" i="1"/>
  <c r="B11" i="1"/>
  <c r="C11" i="1" s="1"/>
  <c r="B12" i="1" l="1"/>
  <c r="C12" i="1" s="1"/>
</calcChain>
</file>

<file path=xl/sharedStrings.xml><?xml version="1.0" encoding="utf-8"?>
<sst xmlns="http://schemas.openxmlformats.org/spreadsheetml/2006/main" count="61" uniqueCount="15">
  <si>
    <t>Estado de Resultados</t>
  </si>
  <si>
    <t>Ventas</t>
  </si>
  <si>
    <t>Menos Costo de Ventas</t>
  </si>
  <si>
    <t xml:space="preserve">Utilidad bruta </t>
  </si>
  <si>
    <t xml:space="preserve">Menos Gastos de Operación </t>
  </si>
  <si>
    <t xml:space="preserve">Menos Intereses </t>
  </si>
  <si>
    <t xml:space="preserve">Utilidad de Operación </t>
  </si>
  <si>
    <t xml:space="preserve">Menos Impuestos </t>
  </si>
  <si>
    <t>Utilidad para Accionistas</t>
  </si>
  <si>
    <t>Miles de $</t>
  </si>
  <si>
    <t>%</t>
  </si>
  <si>
    <t>Cliente S.A de C.V.</t>
  </si>
  <si>
    <t>Var 2018 vs 2017</t>
  </si>
  <si>
    <t>Analisis Vertical</t>
  </si>
  <si>
    <t>Analisis Horizontal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</si>
</sst>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C1"/>
    </sheetView>
  </sheetViews>
  <sheetFormatPr baseColWidth="10" defaultRowHeight="15" x14ac:dyDescent="0.25"/>
  <cols>
    <col min="1" max="1" width="24" customWidth="1"/>
    <col min="2" max="3" width="11.7109375" bestFit="1" customWidth="1"/>
  </cols>
  <sheetData>
    <row r="1" spans="1:3" ht="18.75" x14ac:dyDescent="0.3">
      <c r="A1" s="10" t="s">
        <v>13</v>
      </c>
      <c r="B1" s="10"/>
      <c r="C1" s="10"/>
    </row>
    <row r="3" spans="1:3" x14ac:dyDescent="0.25">
      <c r="A3" s="3" t="s">
        <v>11</v>
      </c>
      <c r="B3" s="9">
        <v>2017</v>
      </c>
      <c r="C3" s="9"/>
    </row>
    <row r="4" spans="1:3" x14ac:dyDescent="0.25">
      <c r="A4" s="3" t="s">
        <v>0</v>
      </c>
      <c r="B4" s="3" t="s">
        <v>9</v>
      </c>
      <c r="C4" s="3" t="s">
        <v>10</v>
      </c>
    </row>
    <row r="5" spans="1:3" x14ac:dyDescent="0.25">
      <c r="A5" t="s">
        <v>1</v>
      </c>
      <c r="B5" s="1">
        <v>10000</v>
      </c>
      <c r="C5" s="6">
        <v>100</v>
      </c>
    </row>
    <row r="6" spans="1:3" x14ac:dyDescent="0.25">
      <c r="A6" t="s">
        <v>2</v>
      </c>
      <c r="B6" s="1">
        <v>6000</v>
      </c>
      <c r="C6" s="1">
        <f>(B6/$B$5)*100</f>
        <v>60</v>
      </c>
    </row>
    <row r="7" spans="1:3" x14ac:dyDescent="0.25">
      <c r="A7" s="5" t="s">
        <v>3</v>
      </c>
      <c r="B7" s="6">
        <f>+B5-B6</f>
        <v>4000</v>
      </c>
      <c r="C7" s="6">
        <f t="shared" ref="C7:C12" si="0">(B7/$B$5)*100</f>
        <v>40</v>
      </c>
    </row>
    <row r="8" spans="1:3" x14ac:dyDescent="0.25">
      <c r="A8" t="s">
        <v>5</v>
      </c>
      <c r="B8" s="1">
        <v>150</v>
      </c>
      <c r="C8" s="1">
        <f t="shared" si="0"/>
        <v>1.5</v>
      </c>
    </row>
    <row r="9" spans="1:3" x14ac:dyDescent="0.25">
      <c r="A9" t="s">
        <v>4</v>
      </c>
      <c r="B9" s="1">
        <v>2000</v>
      </c>
      <c r="C9" s="1">
        <f t="shared" si="0"/>
        <v>20</v>
      </c>
    </row>
    <row r="10" spans="1:3" x14ac:dyDescent="0.25">
      <c r="A10" s="5" t="s">
        <v>6</v>
      </c>
      <c r="B10" s="6">
        <f>+B7-B8-B9</f>
        <v>1850</v>
      </c>
      <c r="C10" s="6">
        <f t="shared" si="0"/>
        <v>18.5</v>
      </c>
    </row>
    <row r="11" spans="1:3" x14ac:dyDescent="0.25">
      <c r="A11" t="s">
        <v>7</v>
      </c>
      <c r="B11" s="1">
        <f>B10*0.3</f>
        <v>555</v>
      </c>
      <c r="C11" s="1">
        <f t="shared" si="0"/>
        <v>5.55</v>
      </c>
    </row>
    <row r="12" spans="1:3" x14ac:dyDescent="0.25">
      <c r="A12" s="5" t="s">
        <v>8</v>
      </c>
      <c r="B12" s="6">
        <f>B10-B11</f>
        <v>1295</v>
      </c>
      <c r="C12" s="6">
        <f t="shared" si="0"/>
        <v>12.950000000000001</v>
      </c>
    </row>
  </sheetData>
  <mergeCells count="2">
    <mergeCell ref="B3:C3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9" sqref="G9"/>
    </sheetView>
  </sheetViews>
  <sheetFormatPr baseColWidth="10" defaultRowHeight="15" x14ac:dyDescent="0.25"/>
  <cols>
    <col min="1" max="1" width="25" customWidth="1"/>
    <col min="4" max="4" width="11.7109375" bestFit="1" customWidth="1"/>
  </cols>
  <sheetData>
    <row r="1" spans="1:5" ht="18.75" x14ac:dyDescent="0.3">
      <c r="A1" s="10" t="s">
        <v>13</v>
      </c>
      <c r="B1" s="10"/>
      <c r="C1" s="10"/>
      <c r="D1" s="10"/>
      <c r="E1" s="10"/>
    </row>
    <row r="3" spans="1:5" x14ac:dyDescent="0.25">
      <c r="A3" s="3" t="s">
        <v>11</v>
      </c>
      <c r="B3" s="9">
        <v>2017</v>
      </c>
      <c r="C3" s="9"/>
      <c r="D3" s="9">
        <v>2018</v>
      </c>
      <c r="E3" s="9"/>
    </row>
    <row r="4" spans="1:5" x14ac:dyDescent="0.25">
      <c r="A4" s="3" t="s">
        <v>0</v>
      </c>
      <c r="B4" s="3" t="s">
        <v>9</v>
      </c>
      <c r="C4" s="3" t="s">
        <v>10</v>
      </c>
      <c r="D4" s="3" t="s">
        <v>9</v>
      </c>
      <c r="E4" s="3" t="s">
        <v>10</v>
      </c>
    </row>
    <row r="5" spans="1:5" x14ac:dyDescent="0.25">
      <c r="A5" t="s">
        <v>1</v>
      </c>
      <c r="B5" s="1">
        <v>10000</v>
      </c>
      <c r="C5" s="1">
        <v>100</v>
      </c>
      <c r="D5" s="2">
        <v>11000</v>
      </c>
      <c r="E5" s="2">
        <v>100</v>
      </c>
    </row>
    <row r="6" spans="1:5" x14ac:dyDescent="0.25">
      <c r="A6" t="s">
        <v>2</v>
      </c>
      <c r="B6" s="1">
        <v>6000</v>
      </c>
      <c r="C6" s="1">
        <f>(B6/$B$5)*100</f>
        <v>60</v>
      </c>
      <c r="D6" s="2">
        <v>7000</v>
      </c>
      <c r="E6" s="1">
        <f>(D6/$D$5)*100</f>
        <v>63.636363636363633</v>
      </c>
    </row>
    <row r="7" spans="1:5" x14ac:dyDescent="0.25">
      <c r="A7" s="5" t="s">
        <v>3</v>
      </c>
      <c r="B7" s="6">
        <f>+B5-B6</f>
        <v>4000</v>
      </c>
      <c r="C7" s="6">
        <f t="shared" ref="C7:C12" si="0">(B7/$B$5)*100</f>
        <v>40</v>
      </c>
      <c r="D7" s="7">
        <f>+D5-D6</f>
        <v>4000</v>
      </c>
      <c r="E7" s="6">
        <f t="shared" ref="E7:E12" si="1">(D7/$D$5)*100</f>
        <v>36.363636363636367</v>
      </c>
    </row>
    <row r="8" spans="1:5" x14ac:dyDescent="0.25">
      <c r="A8" t="s">
        <v>5</v>
      </c>
      <c r="B8" s="1">
        <v>150</v>
      </c>
      <c r="C8" s="1">
        <f t="shared" si="0"/>
        <v>1.5</v>
      </c>
      <c r="D8" s="2">
        <v>100</v>
      </c>
      <c r="E8" s="1">
        <f t="shared" si="1"/>
        <v>0.90909090909090906</v>
      </c>
    </row>
    <row r="9" spans="1:5" x14ac:dyDescent="0.25">
      <c r="A9" t="s">
        <v>4</v>
      </c>
      <c r="B9" s="1">
        <v>2000</v>
      </c>
      <c r="C9" s="1">
        <f t="shared" si="0"/>
        <v>20</v>
      </c>
      <c r="D9" s="2">
        <v>2300</v>
      </c>
      <c r="E9" s="1">
        <f t="shared" si="1"/>
        <v>20.909090909090907</v>
      </c>
    </row>
    <row r="10" spans="1:5" x14ac:dyDescent="0.25">
      <c r="A10" s="5" t="s">
        <v>6</v>
      </c>
      <c r="B10" s="6">
        <f>+B7-B8-B9</f>
        <v>1850</v>
      </c>
      <c r="C10" s="6">
        <f t="shared" si="0"/>
        <v>18.5</v>
      </c>
      <c r="D10" s="7">
        <f>+D7-D8-D9</f>
        <v>1600</v>
      </c>
      <c r="E10" s="6">
        <f t="shared" si="1"/>
        <v>14.545454545454545</v>
      </c>
    </row>
    <row r="11" spans="1:5" x14ac:dyDescent="0.25">
      <c r="A11" t="s">
        <v>7</v>
      </c>
      <c r="B11" s="1">
        <f>B10*0.3</f>
        <v>555</v>
      </c>
      <c r="C11" s="1">
        <f t="shared" si="0"/>
        <v>5.55</v>
      </c>
      <c r="D11" s="2">
        <f>D10*0.3</f>
        <v>480</v>
      </c>
      <c r="E11" s="1">
        <f t="shared" si="1"/>
        <v>4.3636363636363642</v>
      </c>
    </row>
    <row r="12" spans="1:5" x14ac:dyDescent="0.25">
      <c r="A12" s="5" t="s">
        <v>8</v>
      </c>
      <c r="B12" s="6">
        <f>B10-B11</f>
        <v>1295</v>
      </c>
      <c r="C12" s="6">
        <f t="shared" si="0"/>
        <v>12.950000000000001</v>
      </c>
      <c r="D12" s="7">
        <f>D10-D11</f>
        <v>1120</v>
      </c>
      <c r="E12" s="6">
        <f t="shared" si="1"/>
        <v>10.181818181818182</v>
      </c>
    </row>
  </sheetData>
  <mergeCells count="3">
    <mergeCell ref="B3:C3"/>
    <mergeCell ref="D3:E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baseColWidth="10" defaultRowHeight="15" x14ac:dyDescent="0.25"/>
  <cols>
    <col min="1" max="1" width="25.28515625" customWidth="1"/>
  </cols>
  <sheetData>
    <row r="1" spans="1:7" ht="18.75" x14ac:dyDescent="0.3">
      <c r="A1" s="10" t="s">
        <v>13</v>
      </c>
      <c r="B1" s="10"/>
      <c r="C1" s="10"/>
      <c r="D1" s="10"/>
      <c r="E1" s="10"/>
      <c r="F1" s="10"/>
      <c r="G1" s="10"/>
    </row>
    <row r="3" spans="1:7" x14ac:dyDescent="0.25">
      <c r="A3" s="3" t="s">
        <v>11</v>
      </c>
      <c r="B3" s="9">
        <v>2017</v>
      </c>
      <c r="C3" s="9"/>
      <c r="D3" s="9">
        <v>2018</v>
      </c>
      <c r="E3" s="9"/>
      <c r="F3" s="11">
        <v>43678</v>
      </c>
      <c r="G3" s="9"/>
    </row>
    <row r="4" spans="1:7" x14ac:dyDescent="0.25">
      <c r="A4" s="3" t="s">
        <v>0</v>
      </c>
      <c r="B4" s="3" t="s">
        <v>9</v>
      </c>
      <c r="C4" s="3" t="s">
        <v>10</v>
      </c>
      <c r="D4" s="3" t="s">
        <v>9</v>
      </c>
      <c r="E4" s="3" t="s">
        <v>10</v>
      </c>
      <c r="F4" s="3" t="s">
        <v>9</v>
      </c>
      <c r="G4" s="3" t="s">
        <v>10</v>
      </c>
    </row>
    <row r="5" spans="1:7" x14ac:dyDescent="0.25">
      <c r="A5" t="s">
        <v>1</v>
      </c>
      <c r="B5" s="1">
        <v>10000</v>
      </c>
      <c r="C5" s="1">
        <v>100</v>
      </c>
      <c r="D5" s="2">
        <v>11000</v>
      </c>
      <c r="E5" s="2">
        <v>100</v>
      </c>
      <c r="F5" s="2">
        <v>7000</v>
      </c>
      <c r="G5" s="2">
        <v>100</v>
      </c>
    </row>
    <row r="6" spans="1:7" x14ac:dyDescent="0.25">
      <c r="A6" t="s">
        <v>2</v>
      </c>
      <c r="B6" s="1">
        <v>6000</v>
      </c>
      <c r="C6" s="1">
        <f>(B6/$B$5)*100</f>
        <v>60</v>
      </c>
      <c r="D6" s="2">
        <v>7000</v>
      </c>
      <c r="E6" s="1">
        <f>(D6/$D$5)*100</f>
        <v>63.636363636363633</v>
      </c>
      <c r="F6" s="2">
        <v>4000</v>
      </c>
      <c r="G6" s="2">
        <f>(F6/$F$5)*100</f>
        <v>57.142857142857139</v>
      </c>
    </row>
    <row r="7" spans="1:7" x14ac:dyDescent="0.25">
      <c r="A7" s="5" t="s">
        <v>3</v>
      </c>
      <c r="B7" s="6">
        <f>+B5-B6</f>
        <v>4000</v>
      </c>
      <c r="C7" s="6">
        <f t="shared" ref="C7:C12" si="0">(B7/$B$5)*100</f>
        <v>40</v>
      </c>
      <c r="D7" s="7">
        <f>+D5-D6</f>
        <v>4000</v>
      </c>
      <c r="E7" s="6">
        <f t="shared" ref="E7:E12" si="1">(D7/$D$5)*100</f>
        <v>36.363636363636367</v>
      </c>
      <c r="F7" s="7">
        <f>+F5-F6</f>
        <v>3000</v>
      </c>
      <c r="G7" s="7">
        <f t="shared" ref="G7:G12" si="2">(F7/$F$5)*100</f>
        <v>42.857142857142854</v>
      </c>
    </row>
    <row r="8" spans="1:7" x14ac:dyDescent="0.25">
      <c r="A8" t="s">
        <v>5</v>
      </c>
      <c r="B8" s="1">
        <v>150</v>
      </c>
      <c r="C8" s="1">
        <f t="shared" si="0"/>
        <v>1.5</v>
      </c>
      <c r="D8" s="2">
        <v>100</v>
      </c>
      <c r="E8" s="1">
        <f t="shared" si="1"/>
        <v>0.90909090909090906</v>
      </c>
      <c r="F8" s="2">
        <v>0</v>
      </c>
      <c r="G8" s="2">
        <f t="shared" si="2"/>
        <v>0</v>
      </c>
    </row>
    <row r="9" spans="1:7" x14ac:dyDescent="0.25">
      <c r="A9" t="s">
        <v>4</v>
      </c>
      <c r="B9" s="1">
        <v>2000</v>
      </c>
      <c r="C9" s="1">
        <f t="shared" si="0"/>
        <v>20</v>
      </c>
      <c r="D9" s="2">
        <v>2300</v>
      </c>
      <c r="E9" s="1">
        <f t="shared" si="1"/>
        <v>20.909090909090907</v>
      </c>
      <c r="F9" s="2">
        <v>1400</v>
      </c>
      <c r="G9" s="2">
        <f t="shared" si="2"/>
        <v>20</v>
      </c>
    </row>
    <row r="10" spans="1:7" x14ac:dyDescent="0.25">
      <c r="A10" s="5" t="s">
        <v>6</v>
      </c>
      <c r="B10" s="6">
        <f>+B7-B8-B9</f>
        <v>1850</v>
      </c>
      <c r="C10" s="6">
        <f t="shared" si="0"/>
        <v>18.5</v>
      </c>
      <c r="D10" s="7">
        <f>+D7-D8-D9</f>
        <v>1600</v>
      </c>
      <c r="E10" s="6">
        <f t="shared" si="1"/>
        <v>14.545454545454545</v>
      </c>
      <c r="F10" s="7">
        <f>+F7-F8-F9</f>
        <v>1600</v>
      </c>
      <c r="G10" s="7">
        <f t="shared" si="2"/>
        <v>22.857142857142858</v>
      </c>
    </row>
    <row r="11" spans="1:7" x14ac:dyDescent="0.25">
      <c r="A11" t="s">
        <v>7</v>
      </c>
      <c r="B11" s="1">
        <f>B10*0.3</f>
        <v>555</v>
      </c>
      <c r="C11" s="1">
        <f t="shared" si="0"/>
        <v>5.55</v>
      </c>
      <c r="D11" s="2">
        <f>D10*0.3</f>
        <v>480</v>
      </c>
      <c r="E11" s="1">
        <f t="shared" si="1"/>
        <v>4.3636363636363642</v>
      </c>
      <c r="F11" s="2">
        <f>F10*0.3</f>
        <v>480</v>
      </c>
      <c r="G11" s="2">
        <f t="shared" si="2"/>
        <v>6.8571428571428577</v>
      </c>
    </row>
    <row r="12" spans="1:7" x14ac:dyDescent="0.25">
      <c r="A12" s="5" t="s">
        <v>8</v>
      </c>
      <c r="B12" s="6">
        <f>B10-B11</f>
        <v>1295</v>
      </c>
      <c r="C12" s="6">
        <f t="shared" si="0"/>
        <v>12.950000000000001</v>
      </c>
      <c r="D12" s="7">
        <f>D10-D11</f>
        <v>1120</v>
      </c>
      <c r="E12" s="6">
        <f t="shared" si="1"/>
        <v>10.181818181818182</v>
      </c>
      <c r="F12" s="7">
        <f>F10-F11</f>
        <v>1120</v>
      </c>
      <c r="G12" s="7">
        <f t="shared" si="2"/>
        <v>16</v>
      </c>
    </row>
    <row r="16" spans="1:7" x14ac:dyDescent="0.25">
      <c r="A16" s="4"/>
    </row>
  </sheetData>
  <mergeCells count="4">
    <mergeCell ref="B3:C3"/>
    <mergeCell ref="D3:E3"/>
    <mergeCell ref="F3:G3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3" sqref="F3"/>
    </sheetView>
  </sheetViews>
  <sheetFormatPr baseColWidth="10" defaultRowHeight="15" x14ac:dyDescent="0.25"/>
  <cols>
    <col min="1" max="1" width="26.28515625" customWidth="1"/>
  </cols>
  <sheetData>
    <row r="1" spans="1:5" ht="18.75" x14ac:dyDescent="0.3">
      <c r="A1" s="10" t="s">
        <v>14</v>
      </c>
      <c r="B1" s="10"/>
      <c r="C1" s="10"/>
      <c r="D1" s="10"/>
      <c r="E1" s="10"/>
    </row>
    <row r="3" spans="1:5" x14ac:dyDescent="0.25">
      <c r="A3" s="8" t="s">
        <v>11</v>
      </c>
      <c r="B3" s="8">
        <v>2017</v>
      </c>
      <c r="C3" s="8">
        <v>2018</v>
      </c>
      <c r="D3" s="9" t="s">
        <v>12</v>
      </c>
      <c r="E3" s="9"/>
    </row>
    <row r="4" spans="1:5" x14ac:dyDescent="0.25">
      <c r="A4" s="8" t="s">
        <v>0</v>
      </c>
      <c r="B4" s="8" t="s">
        <v>9</v>
      </c>
      <c r="C4" s="8" t="s">
        <v>9</v>
      </c>
      <c r="D4" s="8" t="s">
        <v>9</v>
      </c>
      <c r="E4" s="8" t="s">
        <v>10</v>
      </c>
    </row>
    <row r="5" spans="1:5" x14ac:dyDescent="0.25">
      <c r="A5" t="s">
        <v>1</v>
      </c>
      <c r="B5" s="1">
        <v>10000</v>
      </c>
      <c r="C5" s="2">
        <v>11000</v>
      </c>
      <c r="D5" s="1">
        <f>+C5-B5</f>
        <v>1000</v>
      </c>
      <c r="E5" s="1">
        <f>+D5/B5*100</f>
        <v>10</v>
      </c>
    </row>
    <row r="6" spans="1:5" x14ac:dyDescent="0.25">
      <c r="A6" t="s">
        <v>2</v>
      </c>
      <c r="B6" s="1">
        <v>6000</v>
      </c>
      <c r="C6" s="2">
        <v>7000</v>
      </c>
      <c r="D6" s="1">
        <f t="shared" ref="D6:D12" si="0">+C6-B6</f>
        <v>1000</v>
      </c>
      <c r="E6" s="1">
        <f t="shared" ref="E6:E12" si="1">+D6/B6*100</f>
        <v>16.666666666666664</v>
      </c>
    </row>
    <row r="7" spans="1:5" x14ac:dyDescent="0.25">
      <c r="A7" s="5" t="s">
        <v>3</v>
      </c>
      <c r="B7" s="6">
        <f>+B5-B6</f>
        <v>4000</v>
      </c>
      <c r="C7" s="7">
        <f>+C5-C6</f>
        <v>4000</v>
      </c>
      <c r="D7" s="1">
        <f t="shared" si="0"/>
        <v>0</v>
      </c>
      <c r="E7" s="1">
        <f t="shared" si="1"/>
        <v>0</v>
      </c>
    </row>
    <row r="8" spans="1:5" x14ac:dyDescent="0.25">
      <c r="A8" t="s">
        <v>5</v>
      </c>
      <c r="B8" s="1">
        <v>150</v>
      </c>
      <c r="C8" s="2">
        <v>100</v>
      </c>
      <c r="D8" s="1">
        <f t="shared" si="0"/>
        <v>-50</v>
      </c>
      <c r="E8" s="1">
        <f t="shared" si="1"/>
        <v>-33.333333333333329</v>
      </c>
    </row>
    <row r="9" spans="1:5" x14ac:dyDescent="0.25">
      <c r="A9" t="s">
        <v>4</v>
      </c>
      <c r="B9" s="1">
        <v>2000</v>
      </c>
      <c r="C9" s="2">
        <v>2300</v>
      </c>
      <c r="D9" s="1">
        <f t="shared" si="0"/>
        <v>300</v>
      </c>
      <c r="E9" s="1">
        <f t="shared" si="1"/>
        <v>15</v>
      </c>
    </row>
    <row r="10" spans="1:5" x14ac:dyDescent="0.25">
      <c r="A10" s="5" t="s">
        <v>6</v>
      </c>
      <c r="B10" s="6">
        <f>+B7-B8-B9</f>
        <v>1850</v>
      </c>
      <c r="C10" s="7">
        <f>+C7-C8-C9</f>
        <v>1600</v>
      </c>
      <c r="D10" s="6">
        <f t="shared" si="0"/>
        <v>-250</v>
      </c>
      <c r="E10" s="6">
        <f t="shared" si="1"/>
        <v>-13.513513513513514</v>
      </c>
    </row>
    <row r="11" spans="1:5" x14ac:dyDescent="0.25">
      <c r="A11" t="s">
        <v>7</v>
      </c>
      <c r="B11" s="1">
        <f>B10*0.3</f>
        <v>555</v>
      </c>
      <c r="C11" s="2">
        <f>C10*0.3</f>
        <v>480</v>
      </c>
      <c r="D11" s="1">
        <f t="shared" si="0"/>
        <v>-75</v>
      </c>
      <c r="E11" s="1">
        <f t="shared" si="1"/>
        <v>-13.513513513513514</v>
      </c>
    </row>
    <row r="12" spans="1:5" x14ac:dyDescent="0.25">
      <c r="A12" s="5" t="s">
        <v>8</v>
      </c>
      <c r="B12" s="6">
        <f>B10-B11</f>
        <v>1295</v>
      </c>
      <c r="C12" s="7">
        <f>C10-C11</f>
        <v>1120</v>
      </c>
      <c r="D12" s="6">
        <f t="shared" si="0"/>
        <v>-175</v>
      </c>
      <c r="E12" s="6">
        <f t="shared" si="1"/>
        <v>-13.513513513513514</v>
      </c>
    </row>
  </sheetData>
  <mergeCells count="2">
    <mergeCell ref="D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EDR 2017</vt:lpstr>
      <vt:lpstr>EDR 2017 Y 2018</vt:lpstr>
      <vt:lpstr>EDR 2017, 2018 Y 2019</vt:lpstr>
      <vt:lpstr>EDR Horiz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hp-user</cp:lastModifiedBy>
  <dcterms:created xsi:type="dcterms:W3CDTF">2019-08-20T01:33:55Z</dcterms:created>
  <dcterms:modified xsi:type="dcterms:W3CDTF">2020-06-02T03:36:45Z</dcterms:modified>
</cp:coreProperties>
</file>