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19200" windowHeight="6820" activeTab="0"/>
  </bookViews>
  <sheets>
    <sheet name="RESPUESTAS" sheetId="1" r:id="rId1"/>
    <sheet name="matriz" sheetId="2" state="veryHidden" r:id="rId2"/>
    <sheet name="Resultados" sheetId="3" r:id="rId3"/>
  </sheets>
  <definedNames>
    <definedName name="_xlfn.SINGLE" hidden="1">#NAME?</definedName>
    <definedName name="_xlnm.Print_Area" localSheetId="2">'Resultados'!$A$33:$J$96</definedName>
    <definedName name="pr1">'RESPUESTAS'!$C$6</definedName>
    <definedName name="pr2">'RESPUESTAS'!$C$7</definedName>
    <definedName name="pr3">'RESPUESTAS'!$C$8</definedName>
  </definedNames>
  <calcPr fullCalcOnLoad="1"/>
</workbook>
</file>

<file path=xl/sharedStrings.xml><?xml version="1.0" encoding="utf-8"?>
<sst xmlns="http://schemas.openxmlformats.org/spreadsheetml/2006/main" count="529" uniqueCount="409">
  <si>
    <t>A</t>
  </si>
  <si>
    <t>B</t>
  </si>
  <si>
    <t>C</t>
  </si>
  <si>
    <t xml:space="preserve">FACTOR A </t>
  </si>
  <si>
    <t>VAL</t>
  </si>
  <si>
    <t>3a</t>
  </si>
  <si>
    <t>3b</t>
  </si>
  <si>
    <t>26c</t>
  </si>
  <si>
    <t>26b</t>
  </si>
  <si>
    <t>27b</t>
  </si>
  <si>
    <t>27c</t>
  </si>
  <si>
    <t>51b</t>
  </si>
  <si>
    <t>51c</t>
  </si>
  <si>
    <t>52a</t>
  </si>
  <si>
    <t>52b</t>
  </si>
  <si>
    <t>76b</t>
  </si>
  <si>
    <t>76c</t>
  </si>
  <si>
    <t>101a</t>
  </si>
  <si>
    <t>101b</t>
  </si>
  <si>
    <t>151b</t>
  </si>
  <si>
    <t>151c</t>
  </si>
  <si>
    <t>176a</t>
  </si>
  <si>
    <t>176b</t>
  </si>
  <si>
    <t>126a</t>
  </si>
  <si>
    <t>126b</t>
  </si>
  <si>
    <t>PU</t>
  </si>
  <si>
    <t>#PR</t>
  </si>
  <si>
    <t>4a</t>
  </si>
  <si>
    <t>4b</t>
  </si>
  <si>
    <t>5b</t>
  </si>
  <si>
    <t>5c</t>
  </si>
  <si>
    <t>29b</t>
  </si>
  <si>
    <t>29c</t>
  </si>
  <si>
    <t>30a</t>
  </si>
  <si>
    <t>30b</t>
  </si>
  <si>
    <t>56a</t>
  </si>
  <si>
    <t>56b</t>
  </si>
  <si>
    <t>79b</t>
  </si>
  <si>
    <t>79c</t>
  </si>
  <si>
    <t>80b</t>
  </si>
  <si>
    <t>80c</t>
  </si>
  <si>
    <t>104a</t>
  </si>
  <si>
    <t>104b</t>
  </si>
  <si>
    <t>105a</t>
  </si>
  <si>
    <t>105b</t>
  </si>
  <si>
    <t>129b</t>
  </si>
  <si>
    <t>129c</t>
  </si>
  <si>
    <t>130a</t>
  </si>
  <si>
    <t>130b</t>
  </si>
  <si>
    <t>155b</t>
  </si>
  <si>
    <t>179a</t>
  </si>
  <si>
    <t>179b</t>
  </si>
  <si>
    <t>VALCOMP</t>
  </si>
  <si>
    <t>Factor C</t>
  </si>
  <si>
    <t>MUJER</t>
  </si>
  <si>
    <t>HOMBRE</t>
  </si>
  <si>
    <t>E</t>
  </si>
  <si>
    <t>G</t>
  </si>
  <si>
    <t>H</t>
  </si>
  <si>
    <t>I</t>
  </si>
  <si>
    <t>L</t>
  </si>
  <si>
    <t>M</t>
  </si>
  <si>
    <t>N</t>
  </si>
  <si>
    <t>O</t>
  </si>
  <si>
    <t>Q1</t>
  </si>
  <si>
    <t>Q2</t>
  </si>
  <si>
    <t>Q3</t>
  </si>
  <si>
    <t>Q4</t>
  </si>
  <si>
    <t>Factor F</t>
  </si>
  <si>
    <t>8b</t>
  </si>
  <si>
    <t>8c</t>
  </si>
  <si>
    <t>33a</t>
  </si>
  <si>
    <t>33b</t>
  </si>
  <si>
    <t>58a</t>
  </si>
  <si>
    <t>58b</t>
  </si>
  <si>
    <t>82b</t>
  </si>
  <si>
    <t>82c</t>
  </si>
  <si>
    <t>83a</t>
  </si>
  <si>
    <t>83b</t>
  </si>
  <si>
    <t>107b</t>
  </si>
  <si>
    <t>107c</t>
  </si>
  <si>
    <t>108b</t>
  </si>
  <si>
    <t>108c</t>
  </si>
  <si>
    <t>132a</t>
  </si>
  <si>
    <t>132b</t>
  </si>
  <si>
    <t>133a</t>
  </si>
  <si>
    <t>133b</t>
  </si>
  <si>
    <t>157b</t>
  </si>
  <si>
    <t>157c</t>
  </si>
  <si>
    <t>158b</t>
  </si>
  <si>
    <t>158c</t>
  </si>
  <si>
    <t>182a</t>
  </si>
  <si>
    <t>182b</t>
  </si>
  <si>
    <t>183a</t>
  </si>
  <si>
    <t>183b</t>
  </si>
  <si>
    <t>10a</t>
  </si>
  <si>
    <t>10b</t>
  </si>
  <si>
    <t>35b</t>
  </si>
  <si>
    <t>35c</t>
  </si>
  <si>
    <t>36a</t>
  </si>
  <si>
    <t>36b</t>
  </si>
  <si>
    <t>61b</t>
  </si>
  <si>
    <t>61c</t>
  </si>
  <si>
    <t>85b</t>
  </si>
  <si>
    <t>85c</t>
  </si>
  <si>
    <t>86b</t>
  </si>
  <si>
    <t>86c</t>
  </si>
  <si>
    <t>110a</t>
  </si>
  <si>
    <t>110b</t>
  </si>
  <si>
    <t>111a</t>
  </si>
  <si>
    <t>111b</t>
  </si>
  <si>
    <t>135a</t>
  </si>
  <si>
    <t>135b</t>
  </si>
  <si>
    <t>136a</t>
  </si>
  <si>
    <t>136b</t>
  </si>
  <si>
    <t>161b</t>
  </si>
  <si>
    <t>186a</t>
  </si>
  <si>
    <t>186b</t>
  </si>
  <si>
    <t>Factor H</t>
  </si>
  <si>
    <t>Factor L</t>
  </si>
  <si>
    <t>13b</t>
  </si>
  <si>
    <t>13c</t>
  </si>
  <si>
    <t>63b</t>
  </si>
  <si>
    <t>63c</t>
  </si>
  <si>
    <t>64b</t>
  </si>
  <si>
    <t>64c</t>
  </si>
  <si>
    <t>88a</t>
  </si>
  <si>
    <t>88b</t>
  </si>
  <si>
    <t>89b</t>
  </si>
  <si>
    <t>89c</t>
  </si>
  <si>
    <t>113a</t>
  </si>
  <si>
    <t>113b</t>
  </si>
  <si>
    <t>114a</t>
  </si>
  <si>
    <t>114b</t>
  </si>
  <si>
    <t>139b</t>
  </si>
  <si>
    <t>139c</t>
  </si>
  <si>
    <t>164a</t>
  </si>
  <si>
    <t>Factor Q1</t>
  </si>
  <si>
    <t>20a</t>
  </si>
  <si>
    <t>20b</t>
  </si>
  <si>
    <t>21b</t>
  </si>
  <si>
    <t>21c</t>
  </si>
  <si>
    <t>45b</t>
  </si>
  <si>
    <t>45c</t>
  </si>
  <si>
    <t>46a</t>
  </si>
  <si>
    <t>46b</t>
  </si>
  <si>
    <t>70a</t>
  </si>
  <si>
    <t>70b</t>
  </si>
  <si>
    <t>95b</t>
  </si>
  <si>
    <t>95c</t>
  </si>
  <si>
    <t>145a</t>
  </si>
  <si>
    <t>145b</t>
  </si>
  <si>
    <t>169a</t>
  </si>
  <si>
    <t>169b</t>
  </si>
  <si>
    <t>170b</t>
  </si>
  <si>
    <t>170c</t>
  </si>
  <si>
    <t>Factor Q3</t>
  </si>
  <si>
    <t>23b</t>
  </si>
  <si>
    <t>23c</t>
  </si>
  <si>
    <t>24b</t>
  </si>
  <si>
    <t>24c</t>
  </si>
  <si>
    <t>48a</t>
  </si>
  <si>
    <t>48b</t>
  </si>
  <si>
    <t>73a</t>
  </si>
  <si>
    <t>73b</t>
  </si>
  <si>
    <t>98a</t>
  </si>
  <si>
    <t>98b</t>
  </si>
  <si>
    <t>128b</t>
  </si>
  <si>
    <t>147b</t>
  </si>
  <si>
    <t>147c</t>
  </si>
  <si>
    <t>148a</t>
  </si>
  <si>
    <t>148b</t>
  </si>
  <si>
    <t>172b</t>
  </si>
  <si>
    <t>172c</t>
  </si>
  <si>
    <t>173a</t>
  </si>
  <si>
    <t>173b</t>
  </si>
  <si>
    <t>Factor B</t>
  </si>
  <si>
    <t>28b</t>
  </si>
  <si>
    <t>53b</t>
  </si>
  <si>
    <t>54b</t>
  </si>
  <si>
    <t>77c</t>
  </si>
  <si>
    <t>78b</t>
  </si>
  <si>
    <t>102b</t>
  </si>
  <si>
    <t>103b</t>
  </si>
  <si>
    <t>127c</t>
  </si>
  <si>
    <t>152a</t>
  </si>
  <si>
    <t>153c</t>
  </si>
  <si>
    <t>177a</t>
  </si>
  <si>
    <t>178a</t>
  </si>
  <si>
    <t>Factor E</t>
  </si>
  <si>
    <t>6b</t>
  </si>
  <si>
    <t>6c</t>
  </si>
  <si>
    <t>7a</t>
  </si>
  <si>
    <t>7b</t>
  </si>
  <si>
    <t>31b</t>
  </si>
  <si>
    <t>31c</t>
  </si>
  <si>
    <t>32b</t>
  </si>
  <si>
    <t>32c</t>
  </si>
  <si>
    <t>57b</t>
  </si>
  <si>
    <t>57c</t>
  </si>
  <si>
    <t>81b</t>
  </si>
  <si>
    <t>81c</t>
  </si>
  <si>
    <t>106b</t>
  </si>
  <si>
    <t>106c</t>
  </si>
  <si>
    <t>131a</t>
  </si>
  <si>
    <t>131b</t>
  </si>
  <si>
    <t>156a</t>
  </si>
  <si>
    <t>156b</t>
  </si>
  <si>
    <t>155a</t>
  </si>
  <si>
    <t>180a</t>
  </si>
  <si>
    <t>180b</t>
  </si>
  <si>
    <t>181a</t>
  </si>
  <si>
    <t>181b</t>
  </si>
  <si>
    <t>Factor G</t>
  </si>
  <si>
    <t>9b</t>
  </si>
  <si>
    <t>9c</t>
  </si>
  <si>
    <t>34b</t>
  </si>
  <si>
    <t>34c</t>
  </si>
  <si>
    <t>59b</t>
  </si>
  <si>
    <t>59c</t>
  </si>
  <si>
    <t>84b</t>
  </si>
  <si>
    <t>84c</t>
  </si>
  <si>
    <t>109a</t>
  </si>
  <si>
    <t>109b</t>
  </si>
  <si>
    <t>159b</t>
  </si>
  <si>
    <t>159c</t>
  </si>
  <si>
    <t>160a</t>
  </si>
  <si>
    <t>160b</t>
  </si>
  <si>
    <t>184a</t>
  </si>
  <si>
    <t>184b</t>
  </si>
  <si>
    <t>185a</t>
  </si>
  <si>
    <t>185b</t>
  </si>
  <si>
    <t>Factor I</t>
  </si>
  <si>
    <t>11b</t>
  </si>
  <si>
    <t>11c</t>
  </si>
  <si>
    <t>12a</t>
  </si>
  <si>
    <t>12b</t>
  </si>
  <si>
    <t>37a</t>
  </si>
  <si>
    <t>37b</t>
  </si>
  <si>
    <t>62b</t>
  </si>
  <si>
    <t>62c</t>
  </si>
  <si>
    <t>87b</t>
  </si>
  <si>
    <t>87c</t>
  </si>
  <si>
    <t>112a</t>
  </si>
  <si>
    <t>112b</t>
  </si>
  <si>
    <t>137b</t>
  </si>
  <si>
    <t>137c</t>
  </si>
  <si>
    <t>138a</t>
  </si>
  <si>
    <t>138b</t>
  </si>
  <si>
    <t>162b</t>
  </si>
  <si>
    <t>162c</t>
  </si>
  <si>
    <t>163a</t>
  </si>
  <si>
    <t>163b</t>
  </si>
  <si>
    <t>Factor M</t>
  </si>
  <si>
    <t>14b</t>
  </si>
  <si>
    <t>14c</t>
  </si>
  <si>
    <t>15b</t>
  </si>
  <si>
    <t>15c</t>
  </si>
  <si>
    <t>39a</t>
  </si>
  <si>
    <t>39b</t>
  </si>
  <si>
    <t>40a</t>
  </si>
  <si>
    <t>40b</t>
  </si>
  <si>
    <t>65a</t>
  </si>
  <si>
    <t>65b</t>
  </si>
  <si>
    <t>90b</t>
  </si>
  <si>
    <t>90c</t>
  </si>
  <si>
    <t>91a</t>
  </si>
  <si>
    <t>91b</t>
  </si>
  <si>
    <t>115a</t>
  </si>
  <si>
    <t>115b</t>
  </si>
  <si>
    <t>116a</t>
  </si>
  <si>
    <t>116b</t>
  </si>
  <si>
    <t>140a</t>
  </si>
  <si>
    <t>140b</t>
  </si>
  <si>
    <t>141b</t>
  </si>
  <si>
    <t>165b</t>
  </si>
  <si>
    <t>165c</t>
  </si>
  <si>
    <t>166b</t>
  </si>
  <si>
    <t>166c</t>
  </si>
  <si>
    <t>Factor N</t>
  </si>
  <si>
    <t>18a</t>
  </si>
  <si>
    <t>18b</t>
  </si>
  <si>
    <t>19b</t>
  </si>
  <si>
    <t>19c</t>
  </si>
  <si>
    <t>43a</t>
  </si>
  <si>
    <t>43b</t>
  </si>
  <si>
    <t>44b</t>
  </si>
  <si>
    <t>44c</t>
  </si>
  <si>
    <t>68b</t>
  </si>
  <si>
    <t>68c</t>
  </si>
  <si>
    <t>69b</t>
  </si>
  <si>
    <t>69a</t>
  </si>
  <si>
    <t>93b</t>
  </si>
  <si>
    <t>93c</t>
  </si>
  <si>
    <t>94a</t>
  </si>
  <si>
    <t>94b</t>
  </si>
  <si>
    <t>118a</t>
  </si>
  <si>
    <t>118b</t>
  </si>
  <si>
    <t>119a</t>
  </si>
  <si>
    <t>119b</t>
  </si>
  <si>
    <t>143a</t>
  </si>
  <si>
    <t>143b</t>
  </si>
  <si>
    <t>144b</t>
  </si>
  <si>
    <t>144c</t>
  </si>
  <si>
    <t>Factor Q2</t>
  </si>
  <si>
    <t>22b</t>
  </si>
  <si>
    <t>22c</t>
  </si>
  <si>
    <t>47a</t>
  </si>
  <si>
    <t>47b</t>
  </si>
  <si>
    <t>71a</t>
  </si>
  <si>
    <t>71b</t>
  </si>
  <si>
    <t>72a</t>
  </si>
  <si>
    <t>72b</t>
  </si>
  <si>
    <t>96b</t>
  </si>
  <si>
    <t>92c</t>
  </si>
  <si>
    <t>96c</t>
  </si>
  <si>
    <t>97b</t>
  </si>
  <si>
    <t>97c</t>
  </si>
  <si>
    <t>121b</t>
  </si>
  <si>
    <t>121c</t>
  </si>
  <si>
    <t>122b</t>
  </si>
  <si>
    <t>122c</t>
  </si>
  <si>
    <t>146a</t>
  </si>
  <si>
    <t>146b</t>
  </si>
  <si>
    <t>171a</t>
  </si>
  <si>
    <t>171b</t>
  </si>
  <si>
    <t>Factor Q4</t>
  </si>
  <si>
    <t>25b</t>
  </si>
  <si>
    <t>25c</t>
  </si>
  <si>
    <t>49a</t>
  </si>
  <si>
    <t>49b</t>
  </si>
  <si>
    <t>50a</t>
  </si>
  <si>
    <t>50b</t>
  </si>
  <si>
    <t>74a</t>
  </si>
  <si>
    <t>74b</t>
  </si>
  <si>
    <t>75b</t>
  </si>
  <si>
    <t>75c</t>
  </si>
  <si>
    <t>99a</t>
  </si>
  <si>
    <t>99b</t>
  </si>
  <si>
    <t>100a</t>
  </si>
  <si>
    <t>100b</t>
  </si>
  <si>
    <t>124a</t>
  </si>
  <si>
    <t>124b</t>
  </si>
  <si>
    <t>125b</t>
  </si>
  <si>
    <t>125c</t>
  </si>
  <si>
    <t>149a</t>
  </si>
  <si>
    <t>149b</t>
  </si>
  <si>
    <t>150b</t>
  </si>
  <si>
    <t>150c</t>
  </si>
  <si>
    <t>174a</t>
  </si>
  <si>
    <t>174b</t>
  </si>
  <si>
    <t>175b</t>
  </si>
  <si>
    <t>175c</t>
  </si>
  <si>
    <t>16b</t>
  </si>
  <si>
    <t>16c</t>
  </si>
  <si>
    <t>17a</t>
  </si>
  <si>
    <t>17b</t>
  </si>
  <si>
    <t>41b</t>
  </si>
  <si>
    <t>41c</t>
  </si>
  <si>
    <t>42a</t>
  </si>
  <si>
    <t>42b</t>
  </si>
  <si>
    <t>66b</t>
  </si>
  <si>
    <t>66c</t>
  </si>
  <si>
    <t>67b</t>
  </si>
  <si>
    <t>67c</t>
  </si>
  <si>
    <t>92b</t>
  </si>
  <si>
    <t>117a</t>
  </si>
  <si>
    <t>117b</t>
  </si>
  <si>
    <t>142a</t>
  </si>
  <si>
    <t>142b</t>
  </si>
  <si>
    <t>VALOR C</t>
  </si>
  <si>
    <t>VALOR F</t>
  </si>
  <si>
    <t>Valor A</t>
  </si>
  <si>
    <t>Factor O</t>
  </si>
  <si>
    <t>161c</t>
  </si>
  <si>
    <t>FACTOR</t>
  </si>
  <si>
    <t xml:space="preserve">F  </t>
  </si>
  <si>
    <t>RESULTADOS</t>
  </si>
  <si>
    <t>VALOR</t>
  </si>
  <si>
    <t>H1</t>
  </si>
  <si>
    <t>M2</t>
  </si>
  <si>
    <t>164b</t>
  </si>
  <si>
    <t>141c</t>
  </si>
  <si>
    <t>55A</t>
  </si>
  <si>
    <t>55B</t>
  </si>
  <si>
    <t>154B</t>
  </si>
  <si>
    <t>154C</t>
  </si>
  <si>
    <t>38A</t>
  </si>
  <si>
    <t>120B</t>
  </si>
  <si>
    <t>120C</t>
  </si>
  <si>
    <t>123B</t>
  </si>
  <si>
    <t>123C</t>
  </si>
  <si>
    <t>134A</t>
  </si>
  <si>
    <t>134B</t>
  </si>
  <si>
    <t>168B</t>
  </si>
  <si>
    <t>168C</t>
  </si>
  <si>
    <t>157B</t>
  </si>
  <si>
    <t>167A</t>
  </si>
  <si>
    <t>38B</t>
  </si>
  <si>
    <t>factor a</t>
  </si>
  <si>
    <t>60B</t>
  </si>
  <si>
    <t>60C</t>
  </si>
  <si>
    <t>www.psicojack.com</t>
  </si>
  <si>
    <t>1.- Captura las respuestas del Candidato en cada opción, éstas pueden ser "A", "B" o "C"</t>
  </si>
  <si>
    <t>2,. Selecciona el sexo del candidato</t>
  </si>
  <si>
    <t>3.- Ve los resultados</t>
  </si>
  <si>
    <t>F</t>
  </si>
  <si>
    <t>Seleccióna Sexo</t>
  </si>
  <si>
    <t>M Masc - F Fem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</si>
</sst>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7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40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4.5"/>
      <color indexed="8"/>
      <name val="Arial"/>
      <family val="0"/>
    </font>
    <font>
      <sz val="15.2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7" fillId="0" borderId="0" xfId="46" applyAlignment="1" applyProtection="1">
      <alignment/>
      <protection/>
    </xf>
    <xf numFmtId="1" fontId="7" fillId="0" borderId="0" xfId="46" applyNumberFormat="1" applyAlignment="1" applyProtection="1">
      <alignment horizontal="center"/>
      <protection/>
    </xf>
    <xf numFmtId="1" fontId="3" fillId="0" borderId="0" xfId="0" applyNumberFormat="1" applyFont="1" applyAlignment="1">
      <alignment horizontal="left"/>
    </xf>
    <xf numFmtId="0" fontId="0" fillId="33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Resultados!$E$5:$E$20</c:f>
              <c:strCache/>
            </c:strRef>
          </c:cat>
          <c:val>
            <c:numRef>
              <c:f>Resultados!$F$5:$F$20</c:f>
              <c:numCache/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  <c:max val="1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53381"/>
        <c:crossesAt val="1"/>
        <c:crossBetween val="between"/>
        <c:dispUnits/>
        <c:majorUnit val="21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2</xdr:row>
      <xdr:rowOff>114300</xdr:rowOff>
    </xdr:from>
    <xdr:ext cx="695325" cy="361950"/>
    <xdr:sp>
      <xdr:nvSpPr>
        <xdr:cNvPr id="1" name="Text Box 153"/>
        <xdr:cNvSpPr txBox="1">
          <a:spLocks noChangeArrowheads="1"/>
        </xdr:cNvSpPr>
      </xdr:nvSpPr>
      <xdr:spPr>
        <a:xfrm>
          <a:off x="866775" y="428625"/>
          <a:ext cx="6953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16 PF</a:t>
          </a:r>
        </a:p>
      </xdr:txBody>
    </xdr:sp>
    <xdr:clientData/>
  </xdr:oneCellAnchor>
  <xdr:twoCellAnchor>
    <xdr:from>
      <xdr:col>0</xdr:col>
      <xdr:colOff>219075</xdr:colOff>
      <xdr:row>34</xdr:row>
      <xdr:rowOff>0</xdr:rowOff>
    </xdr:from>
    <xdr:to>
      <xdr:col>9</xdr:col>
      <xdr:colOff>523875</xdr:colOff>
      <xdr:row>94</xdr:row>
      <xdr:rowOff>85725</xdr:rowOff>
    </xdr:to>
    <xdr:grpSp>
      <xdr:nvGrpSpPr>
        <xdr:cNvPr id="2" name="Group 155"/>
        <xdr:cNvGrpSpPr>
          <a:grpSpLocks/>
        </xdr:cNvGrpSpPr>
      </xdr:nvGrpSpPr>
      <xdr:grpSpPr>
        <a:xfrm>
          <a:off x="219075" y="5895975"/>
          <a:ext cx="7934325" cy="9801225"/>
          <a:chOff x="40" y="651"/>
          <a:chExt cx="844" cy="1029"/>
        </a:xfrm>
        <a:solidFill>
          <a:srgbClr val="FFFFFF"/>
        </a:solidFill>
      </xdr:grpSpPr>
      <xdr:sp>
        <xdr:nvSpPr>
          <xdr:cNvPr id="3" name="Rectangle 156"/>
          <xdr:cNvSpPr>
            <a:spLocks/>
          </xdr:cNvSpPr>
        </xdr:nvSpPr>
        <xdr:spPr>
          <a:xfrm>
            <a:off x="88" y="943"/>
            <a:ext cx="762" cy="39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o 2"/>
          <xdr:cNvSpPr txBox="1">
            <a:spLocks noChangeArrowheads="1"/>
          </xdr:cNvSpPr>
        </xdr:nvSpPr>
        <xdr:spPr>
          <a:xfrm>
            <a:off x="89" y="1338"/>
            <a:ext cx="76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ALTA PUNTUACIÓN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BREVE DESCRIPCIÓN</a:t>
            </a:r>
          </a:p>
        </xdr:txBody>
      </xdr:sp>
      <xdr:sp>
        <xdr:nvSpPr>
          <xdr:cNvPr id="5" name="Texto 2"/>
          <xdr:cNvSpPr txBox="1">
            <a:spLocks noChangeArrowheads="1"/>
          </xdr:cNvSpPr>
        </xdr:nvSpPr>
        <xdr:spPr>
          <a:xfrm>
            <a:off x="88" y="651"/>
            <a:ext cx="77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BAJA PUNTUACIÓN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BREVE DESCRIPCIÓN</a:t>
            </a:r>
          </a:p>
        </xdr:txBody>
      </xdr:sp>
      <xdr:sp>
        <xdr:nvSpPr>
          <xdr:cNvPr id="6" name="Texto 2"/>
          <xdr:cNvSpPr txBox="1">
            <a:spLocks noChangeArrowheads="1"/>
          </xdr:cNvSpPr>
        </xdr:nvSpPr>
        <xdr:spPr>
          <a:xfrm>
            <a:off x="87" y="1631"/>
            <a:ext cx="75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FACTOR</a:t>
            </a:r>
          </a:p>
        </xdr:txBody>
      </xdr:sp>
      <xdr:sp>
        <xdr:nvSpPr>
          <xdr:cNvPr id="7" name="Texto 2"/>
          <xdr:cNvSpPr txBox="1">
            <a:spLocks noChangeArrowheads="1"/>
          </xdr:cNvSpPr>
        </xdr:nvSpPr>
        <xdr:spPr>
          <a:xfrm>
            <a:off x="165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RESERVADO, DISCRETO,CRITICO APARTADO INFLEXIBLE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(SOLILOQUIA)</a:t>
            </a:r>
          </a:p>
        </xdr:txBody>
      </xdr:sp>
      <xdr:sp>
        <xdr:nvSpPr>
          <xdr:cNvPr id="8" name="Texto 3"/>
          <xdr:cNvSpPr txBox="1">
            <a:spLocks noChangeArrowheads="1"/>
          </xdr:cNvSpPr>
        </xdr:nvSpPr>
        <xdr:spPr>
          <a:xfrm>
            <a:off x="298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MENOS INTELIGENTE PENSAMIENTO CONCRETO    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(BAJA CAPACIDAD MENTAL ESCOLAR)</a:t>
            </a:r>
          </a:p>
        </xdr:txBody>
      </xdr:sp>
      <xdr:sp>
        <xdr:nvSpPr>
          <xdr:cNvPr id="9" name="Texto 5"/>
          <xdr:cNvSpPr txBox="1">
            <a:spLocks noChangeArrowheads="1"/>
          </xdr:cNvSpPr>
        </xdr:nvSpPr>
        <xdr:spPr>
          <a:xfrm>
            <a:off x="209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AFECTADO POR SENTIMIENTOS MENOR ESTABILIDAD EMOCIONAL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(DEBILIDAD DEL YO)</a:t>
            </a:r>
          </a:p>
        </xdr:txBody>
      </xdr:sp>
      <xdr:sp>
        <xdr:nvSpPr>
          <xdr:cNvPr id="10" name="Texto 6"/>
          <xdr:cNvSpPr txBox="1">
            <a:spLocks noChangeArrowheads="1"/>
          </xdr:cNvSpPr>
        </xdr:nvSpPr>
        <xdr:spPr>
          <a:xfrm>
            <a:off x="253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SUMISO, INDULGENTE OBEDIENTE 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(SUMISO)</a:t>
            </a:r>
          </a:p>
        </xdr:txBody>
      </xdr:sp>
      <xdr:sp>
        <xdr:nvSpPr>
          <xdr:cNvPr id="11" name="Texto 7"/>
          <xdr:cNvSpPr txBox="1">
            <a:spLocks noChangeArrowheads="1"/>
          </xdr:cNvSpPr>
        </xdr:nvSpPr>
        <xdr:spPr>
          <a:xfrm>
            <a:off x="338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SOBRIO TACITURNO SERIO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(RETRAIMIENTO)</a:t>
            </a:r>
          </a:p>
        </xdr:txBody>
      </xdr:sp>
      <xdr:sp>
        <xdr:nvSpPr>
          <xdr:cNvPr id="12" name="Texto 8"/>
          <xdr:cNvSpPr txBox="1">
            <a:spLocks noChangeArrowheads="1"/>
          </xdr:cNvSpPr>
        </xdr:nvSpPr>
        <xdr:spPr>
          <a:xfrm>
            <a:off x="382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ACTIVO, DESACATA LAS REGLAS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(SUPER YO DEBIL)</a:t>
            </a:r>
          </a:p>
        </xdr:txBody>
      </xdr:sp>
      <xdr:sp>
        <xdr:nvSpPr>
          <xdr:cNvPr id="13" name="Texto 9"/>
          <xdr:cNvSpPr txBox="1">
            <a:spLocks noChangeArrowheads="1"/>
          </xdr:cNvSpPr>
        </xdr:nvSpPr>
        <xdr:spPr>
          <a:xfrm>
            <a:off x="422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RECATADO TIMIDO REPRIMIDO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(TIMIDEZ)</a:t>
            </a:r>
          </a:p>
        </xdr:txBody>
      </xdr:sp>
      <xdr:sp>
        <xdr:nvSpPr>
          <xdr:cNvPr id="14" name="Texto 10"/>
          <xdr:cNvSpPr txBox="1">
            <a:spLocks noChangeArrowheads="1"/>
          </xdr:cNvSpPr>
        </xdr:nvSpPr>
        <xdr:spPr>
          <a:xfrm>
            <a:off x="466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CALCULADOR CONFIADO EN SI MISMO 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(SEVERIDAD)</a:t>
            </a:r>
          </a:p>
        </xdr:txBody>
      </xdr:sp>
      <xdr:sp>
        <xdr:nvSpPr>
          <xdr:cNvPr id="15" name="Texto 11"/>
          <xdr:cNvSpPr txBox="1">
            <a:spLocks noChangeArrowheads="1"/>
          </xdr:cNvSpPr>
        </xdr:nvSpPr>
        <xdr:spPr>
          <a:xfrm>
            <a:off x="510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CONFIADO ,ACEPTA CONDICIONES  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(CONFIANZA)</a:t>
            </a:r>
          </a:p>
        </xdr:txBody>
      </xdr:sp>
      <xdr:sp>
        <xdr:nvSpPr>
          <xdr:cNvPr id="16" name="Texto 12"/>
          <xdr:cNvSpPr txBox="1">
            <a:spLocks noChangeArrowheads="1"/>
          </xdr:cNvSpPr>
        </xdr:nvSpPr>
        <xdr:spPr>
          <a:xfrm>
            <a:off x="554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PRACTICO,TIENE PREOCUPACIONES REALES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(OBJETIVIDAD)</a:t>
            </a:r>
          </a:p>
        </xdr:txBody>
      </xdr:sp>
      <xdr:sp>
        <xdr:nvSpPr>
          <xdr:cNvPr id="17" name="Texto 13"/>
          <xdr:cNvSpPr txBox="1">
            <a:spLocks noChangeArrowheads="1"/>
          </xdr:cNvSpPr>
        </xdr:nvSpPr>
        <xdr:spPr>
          <a:xfrm>
            <a:off x="598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INGENUO, SIN PRETENSIONES, SINCERO PERO SOCIALMENTE TORPE  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(INGENUIDAD)</a:t>
            </a:r>
          </a:p>
        </xdr:txBody>
      </xdr:sp>
      <xdr:sp>
        <xdr:nvSpPr>
          <xdr:cNvPr id="18" name="Texto 14"/>
          <xdr:cNvSpPr txBox="1">
            <a:spLocks noChangeArrowheads="1"/>
          </xdr:cNvSpPr>
        </xdr:nvSpPr>
        <xdr:spPr>
          <a:xfrm>
            <a:off x="637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SEGURO DE SI MISMO APACIBLE, COMPLACIENTE,SERENO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(ADECUACION SERENA)</a:t>
            </a:r>
          </a:p>
        </xdr:txBody>
      </xdr:sp>
      <xdr:sp>
        <xdr:nvSpPr>
          <xdr:cNvPr id="19" name="Texto 16"/>
          <xdr:cNvSpPr txBox="1">
            <a:spLocks noChangeArrowheads="1"/>
          </xdr:cNvSpPr>
        </xdr:nvSpPr>
        <xdr:spPr>
          <a:xfrm>
            <a:off x="676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CONSERVADOR, RESPETUOSO DE LAS IDEAS ESTABLECIDAS 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(CONSEVADURISMO)</a:t>
            </a:r>
          </a:p>
        </xdr:txBody>
      </xdr:sp>
      <xdr:sp>
        <xdr:nvSpPr>
          <xdr:cNvPr id="20" name="Texto 17"/>
          <xdr:cNvSpPr txBox="1">
            <a:spLocks noChangeArrowheads="1"/>
          </xdr:cNvSpPr>
        </xdr:nvSpPr>
        <xdr:spPr>
          <a:xfrm>
            <a:off x="720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DEPENDIENTE DEL GRUPO SE ADHIERE Y ES SEGURO EJEMPLAR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(DEPENDIENTE GRUPAL)</a:t>
            </a:r>
          </a:p>
        </xdr:txBody>
      </xdr:sp>
      <xdr:sp>
        <xdr:nvSpPr>
          <xdr:cNvPr id="21" name="Texto 18"/>
          <xdr:cNvSpPr txBox="1">
            <a:spLocks noChangeArrowheads="1"/>
          </xdr:cNvSpPr>
        </xdr:nvSpPr>
        <xdr:spPr>
          <a:xfrm>
            <a:off x="767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INCONTROLADO, FLOJO SIGUE SUS PROPIOS 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(INDIFERRENTE)</a:t>
            </a:r>
          </a:p>
        </xdr:txBody>
      </xdr:sp>
      <xdr:sp>
        <xdr:nvSpPr>
          <xdr:cNvPr id="22" name="Texto 19"/>
          <xdr:cNvSpPr txBox="1">
            <a:spLocks noChangeArrowheads="1"/>
          </xdr:cNvSpPr>
        </xdr:nvSpPr>
        <xdr:spPr>
          <a:xfrm>
            <a:off x="807" y="1338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RELAJADO, TRANQUILO, NO FRUSTRADO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(TRANQUILIDAD)</a:t>
            </a:r>
          </a:p>
        </xdr:txBody>
      </xdr:sp>
      <xdr:sp>
        <xdr:nvSpPr>
          <xdr:cNvPr id="23" name="Texto 22"/>
          <xdr:cNvSpPr txBox="1">
            <a:spLocks noChangeArrowheads="1"/>
          </xdr:cNvSpPr>
        </xdr:nvSpPr>
        <xdr:spPr>
          <a:xfrm>
            <a:off x="164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EXPRESIVO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(SOCIABILIDAD)</a:t>
            </a:r>
          </a:p>
        </xdr:txBody>
      </xdr:sp>
      <xdr:sp>
        <xdr:nvSpPr>
          <xdr:cNvPr id="24" name="Texto 23"/>
          <xdr:cNvSpPr txBox="1">
            <a:spLocks noChangeArrowheads="1"/>
          </xdr:cNvSpPr>
        </xdr:nvSpPr>
        <xdr:spPr>
          <a:xfrm>
            <a:off x="208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 INTELIGENTE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(ALTA CAPACIDAD MENTAL ESCOLAR)</a:t>
            </a:r>
          </a:p>
        </xdr:txBody>
      </xdr:sp>
      <xdr:sp>
        <xdr:nvSpPr>
          <xdr:cNvPr id="25" name="Texto 24"/>
          <xdr:cNvSpPr txBox="1">
            <a:spLocks noChangeArrowheads="1"/>
          </xdr:cNvSpPr>
        </xdr:nvSpPr>
        <xdr:spPr>
          <a:xfrm>
            <a:off x="250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EMOCIONALMENTE ESTABLE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FUERZA SUPERIOR DEL YO</a:t>
            </a:r>
          </a:p>
        </xdr:txBody>
      </xdr:sp>
      <xdr:sp>
        <xdr:nvSpPr>
          <xdr:cNvPr id="26" name="Texto 25"/>
          <xdr:cNvSpPr txBox="1">
            <a:spLocks noChangeArrowheads="1"/>
          </xdr:cNvSpPr>
        </xdr:nvSpPr>
        <xdr:spPr>
          <a:xfrm>
            <a:off x="295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AFIRMATIVO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(DOMINANTE)</a:t>
            </a:r>
          </a:p>
        </xdr:txBody>
      </xdr:sp>
      <xdr:sp>
        <xdr:nvSpPr>
          <xdr:cNvPr id="27" name="Texto 26"/>
          <xdr:cNvSpPr txBox="1">
            <a:spLocks noChangeArrowheads="1"/>
          </xdr:cNvSpPr>
        </xdr:nvSpPr>
        <xdr:spPr>
          <a:xfrm>
            <a:off x="339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DESPREOCUPADO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(IMPETUOSIDAD)</a:t>
            </a:r>
          </a:p>
        </xdr:txBody>
      </xdr:sp>
      <xdr:sp>
        <xdr:nvSpPr>
          <xdr:cNvPr id="28" name="Texto 27"/>
          <xdr:cNvSpPr txBox="1">
            <a:spLocks noChangeArrowheads="1"/>
          </xdr:cNvSpPr>
        </xdr:nvSpPr>
        <xdr:spPr>
          <a:xfrm>
            <a:off x="381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ESCRUPULOSO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(SUPER YO FUERTE)</a:t>
            </a:r>
          </a:p>
        </xdr:txBody>
      </xdr:sp>
      <xdr:sp>
        <xdr:nvSpPr>
          <xdr:cNvPr id="29" name="Texto 28"/>
          <xdr:cNvSpPr txBox="1">
            <a:spLocks noChangeArrowheads="1"/>
          </xdr:cNvSpPr>
        </xdr:nvSpPr>
        <xdr:spPr>
          <a:xfrm>
            <a:off x="423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AVENTURERO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(AUDACIA)</a:t>
            </a:r>
          </a:p>
        </xdr:txBody>
      </xdr:sp>
      <xdr:sp>
        <xdr:nvSpPr>
          <xdr:cNvPr id="30" name="Texto 29"/>
          <xdr:cNvSpPr txBox="1">
            <a:spLocks noChangeArrowheads="1"/>
          </xdr:cNvSpPr>
        </xdr:nvSpPr>
        <xdr:spPr>
          <a:xfrm>
            <a:off x="465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AFECTUOSO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(SENSIBILIDAD EMOCIONAL)</a:t>
            </a:r>
          </a:p>
        </xdr:txBody>
      </xdr:sp>
      <xdr:sp>
        <xdr:nvSpPr>
          <xdr:cNvPr id="31" name="Texto 30"/>
          <xdr:cNvSpPr txBox="1">
            <a:spLocks noChangeArrowheads="1"/>
          </xdr:cNvSpPr>
        </xdr:nvSpPr>
        <xdr:spPr>
          <a:xfrm>
            <a:off x="509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DESCONFIANZA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(DESCONFIADO)</a:t>
            </a:r>
          </a:p>
        </xdr:txBody>
      </xdr:sp>
      <xdr:sp>
        <xdr:nvSpPr>
          <xdr:cNvPr id="32" name="Texto 31"/>
          <xdr:cNvSpPr txBox="1">
            <a:spLocks noChangeArrowheads="1"/>
          </xdr:cNvSpPr>
        </xdr:nvSpPr>
        <xdr:spPr>
          <a:xfrm>
            <a:off x="551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IMAGINATIVO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(SUBJETIVIDAD)</a:t>
            </a:r>
          </a:p>
        </xdr:txBody>
      </xdr:sp>
      <xdr:sp>
        <xdr:nvSpPr>
          <xdr:cNvPr id="33" name="Texto 32"/>
          <xdr:cNvSpPr txBox="1">
            <a:spLocks noChangeArrowheads="1"/>
          </xdr:cNvSpPr>
        </xdr:nvSpPr>
        <xdr:spPr>
          <a:xfrm>
            <a:off x="595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ASTUTO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(ASTUCIA)</a:t>
            </a:r>
          </a:p>
        </xdr:txBody>
      </xdr:sp>
      <xdr:sp>
        <xdr:nvSpPr>
          <xdr:cNvPr id="34" name="Texto 33"/>
          <xdr:cNvSpPr txBox="1">
            <a:spLocks noChangeArrowheads="1"/>
          </xdr:cNvSpPr>
        </xdr:nvSpPr>
        <xdr:spPr>
          <a:xfrm>
            <a:off x="638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APREHENSIVO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(PROPENSION A LA CULPABILIDAD)</a:t>
            </a:r>
          </a:p>
        </xdr:txBody>
      </xdr:sp>
      <xdr:sp>
        <xdr:nvSpPr>
          <xdr:cNvPr id="35" name="Texto 34"/>
          <xdr:cNvSpPr txBox="1">
            <a:spLocks noChangeArrowheads="1"/>
          </xdr:cNvSpPr>
        </xdr:nvSpPr>
        <xdr:spPr>
          <a:xfrm>
            <a:off x="683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EXPERIMENTADOR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(RADICALISMO)</a:t>
            </a:r>
          </a:p>
        </xdr:txBody>
      </xdr:sp>
      <xdr:sp>
        <xdr:nvSpPr>
          <xdr:cNvPr id="36" name="Texto 35"/>
          <xdr:cNvSpPr txBox="1">
            <a:spLocks noChangeArrowheads="1"/>
          </xdr:cNvSpPr>
        </xdr:nvSpPr>
        <xdr:spPr>
          <a:xfrm>
            <a:off x="724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AUTOSUFICIENTE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(AUTOSUFICIENTE)</a:t>
            </a:r>
          </a:p>
        </xdr:txBody>
      </xdr:sp>
      <xdr:sp>
        <xdr:nvSpPr>
          <xdr:cNvPr id="37" name="Texto 36"/>
          <xdr:cNvSpPr txBox="1">
            <a:spLocks noChangeArrowheads="1"/>
          </xdr:cNvSpPr>
        </xdr:nvSpPr>
        <xdr:spPr>
          <a:xfrm>
            <a:off x="764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(CONTROL)</a:t>
            </a:r>
          </a:p>
        </xdr:txBody>
      </xdr:sp>
      <xdr:sp>
        <xdr:nvSpPr>
          <xdr:cNvPr id="38" name="Texto 37"/>
          <xdr:cNvSpPr txBox="1">
            <a:spLocks noChangeArrowheads="1"/>
          </xdr:cNvSpPr>
        </xdr:nvSpPr>
        <xdr:spPr>
          <a:xfrm>
            <a:off x="808" y="651"/>
            <a:ext cx="43" cy="2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22860" anchor="b" vert="vert27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TENSO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(TENSION)</a:t>
            </a:r>
          </a:p>
        </xdr:txBody>
      </xdr:sp>
      <xdr:sp>
        <xdr:nvSpPr>
          <xdr:cNvPr id="39" name="Line 192"/>
          <xdr:cNvSpPr>
            <a:spLocks/>
          </xdr:cNvSpPr>
        </xdr:nvSpPr>
        <xdr:spPr>
          <a:xfrm>
            <a:off x="165" y="946"/>
            <a:ext cx="0" cy="3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40" name="Gráfico 193"/>
          <xdr:cNvGraphicFramePr/>
        </xdr:nvGraphicFramePr>
        <xdr:xfrm>
          <a:off x="164" y="949"/>
          <a:ext cx="687" cy="3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1" name="Texto 22"/>
          <xdr:cNvSpPr txBox="1">
            <a:spLocks noChangeArrowheads="1"/>
          </xdr:cNvSpPr>
        </xdr:nvSpPr>
        <xdr:spPr>
          <a:xfrm>
            <a:off x="165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2" name="Texto 23"/>
          <xdr:cNvSpPr txBox="1">
            <a:spLocks noChangeArrowheads="1"/>
          </xdr:cNvSpPr>
        </xdr:nvSpPr>
        <xdr:spPr>
          <a:xfrm>
            <a:off x="208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3" name="Texto 24"/>
          <xdr:cNvSpPr txBox="1">
            <a:spLocks noChangeArrowheads="1"/>
          </xdr:cNvSpPr>
        </xdr:nvSpPr>
        <xdr:spPr>
          <a:xfrm>
            <a:off x="251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4" name="Texto 25"/>
          <xdr:cNvSpPr txBox="1">
            <a:spLocks noChangeArrowheads="1"/>
          </xdr:cNvSpPr>
        </xdr:nvSpPr>
        <xdr:spPr>
          <a:xfrm>
            <a:off x="295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45" name="Texto 26"/>
          <xdr:cNvSpPr txBox="1">
            <a:spLocks noChangeArrowheads="1"/>
          </xdr:cNvSpPr>
        </xdr:nvSpPr>
        <xdr:spPr>
          <a:xfrm>
            <a:off x="339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46" name="Texto 27"/>
          <xdr:cNvSpPr txBox="1">
            <a:spLocks noChangeArrowheads="1"/>
          </xdr:cNvSpPr>
        </xdr:nvSpPr>
        <xdr:spPr>
          <a:xfrm>
            <a:off x="382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47" name="Texto 28"/>
          <xdr:cNvSpPr txBox="1">
            <a:spLocks noChangeArrowheads="1"/>
          </xdr:cNvSpPr>
        </xdr:nvSpPr>
        <xdr:spPr>
          <a:xfrm>
            <a:off x="424" y="1630"/>
            <a:ext cx="44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8" name="Texto 29"/>
          <xdr:cNvSpPr txBox="1">
            <a:spLocks noChangeArrowheads="1"/>
          </xdr:cNvSpPr>
        </xdr:nvSpPr>
        <xdr:spPr>
          <a:xfrm>
            <a:off x="466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  <xdr:sp>
        <xdr:nvSpPr>
          <xdr:cNvPr id="49" name="Texto 30"/>
          <xdr:cNvSpPr txBox="1">
            <a:spLocks noChangeArrowheads="1"/>
          </xdr:cNvSpPr>
        </xdr:nvSpPr>
        <xdr:spPr>
          <a:xfrm>
            <a:off x="511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50" name="Texto 31"/>
          <xdr:cNvSpPr txBox="1">
            <a:spLocks noChangeArrowheads="1"/>
          </xdr:cNvSpPr>
        </xdr:nvSpPr>
        <xdr:spPr>
          <a:xfrm>
            <a:off x="551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</a:t>
            </a:r>
          </a:p>
        </xdr:txBody>
      </xdr:sp>
      <xdr:sp>
        <xdr:nvSpPr>
          <xdr:cNvPr id="51" name="Texto 32"/>
          <xdr:cNvSpPr txBox="1">
            <a:spLocks noChangeArrowheads="1"/>
          </xdr:cNvSpPr>
        </xdr:nvSpPr>
        <xdr:spPr>
          <a:xfrm>
            <a:off x="595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</a:t>
            </a:r>
          </a:p>
        </xdr:txBody>
      </xdr:sp>
      <xdr:sp>
        <xdr:nvSpPr>
          <xdr:cNvPr id="52" name="Texto 33"/>
          <xdr:cNvSpPr txBox="1">
            <a:spLocks noChangeArrowheads="1"/>
          </xdr:cNvSpPr>
        </xdr:nvSpPr>
        <xdr:spPr>
          <a:xfrm>
            <a:off x="639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53" name="Texto 34"/>
          <xdr:cNvSpPr txBox="1">
            <a:spLocks noChangeArrowheads="1"/>
          </xdr:cNvSpPr>
        </xdr:nvSpPr>
        <xdr:spPr>
          <a:xfrm>
            <a:off x="683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</a:t>
            </a:r>
          </a:p>
        </xdr:txBody>
      </xdr:sp>
      <xdr:sp>
        <xdr:nvSpPr>
          <xdr:cNvPr id="54" name="Texto 35"/>
          <xdr:cNvSpPr txBox="1">
            <a:spLocks noChangeArrowheads="1"/>
          </xdr:cNvSpPr>
        </xdr:nvSpPr>
        <xdr:spPr>
          <a:xfrm>
            <a:off x="725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</a:t>
            </a:r>
          </a:p>
        </xdr:txBody>
      </xdr:sp>
      <xdr:sp>
        <xdr:nvSpPr>
          <xdr:cNvPr id="55" name="Texto 36"/>
          <xdr:cNvSpPr txBox="1">
            <a:spLocks noChangeArrowheads="1"/>
          </xdr:cNvSpPr>
        </xdr:nvSpPr>
        <xdr:spPr>
          <a:xfrm>
            <a:off x="764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</a:t>
            </a:r>
          </a:p>
        </xdr:txBody>
      </xdr:sp>
      <xdr:sp>
        <xdr:nvSpPr>
          <xdr:cNvPr id="56" name="Texto 37"/>
          <xdr:cNvSpPr txBox="1">
            <a:spLocks noChangeArrowheads="1"/>
          </xdr:cNvSpPr>
        </xdr:nvSpPr>
        <xdr:spPr>
          <a:xfrm>
            <a:off x="808" y="1630"/>
            <a:ext cx="43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27432" bIns="22860" anchor="b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</a:t>
            </a:r>
          </a:p>
        </xdr:txBody>
      </xdr:sp>
      <xdr:sp>
        <xdr:nvSpPr>
          <xdr:cNvPr id="57" name="Text Box 210"/>
          <xdr:cNvSpPr txBox="1">
            <a:spLocks noChangeArrowheads="1"/>
          </xdr:cNvSpPr>
        </xdr:nvSpPr>
        <xdr:spPr>
          <a:xfrm>
            <a:off x="854" y="1280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58" name="Text Box 211"/>
          <xdr:cNvSpPr txBox="1">
            <a:spLocks noChangeArrowheads="1"/>
          </xdr:cNvSpPr>
        </xdr:nvSpPr>
        <xdr:spPr>
          <a:xfrm>
            <a:off x="854" y="1246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9" name="Text Box 212"/>
          <xdr:cNvSpPr txBox="1">
            <a:spLocks noChangeArrowheads="1"/>
          </xdr:cNvSpPr>
        </xdr:nvSpPr>
        <xdr:spPr>
          <a:xfrm>
            <a:off x="854" y="1068"/>
            <a:ext cx="17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60" name="Text Box 213"/>
          <xdr:cNvSpPr txBox="1">
            <a:spLocks noChangeArrowheads="1"/>
          </xdr:cNvSpPr>
        </xdr:nvSpPr>
        <xdr:spPr>
          <a:xfrm>
            <a:off x="854" y="1225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61" name="Text Box 214"/>
          <xdr:cNvSpPr txBox="1">
            <a:spLocks noChangeArrowheads="1"/>
          </xdr:cNvSpPr>
        </xdr:nvSpPr>
        <xdr:spPr>
          <a:xfrm>
            <a:off x="854" y="1140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62" name="Text Box 215"/>
          <xdr:cNvSpPr txBox="1">
            <a:spLocks noChangeArrowheads="1"/>
          </xdr:cNvSpPr>
        </xdr:nvSpPr>
        <xdr:spPr>
          <a:xfrm>
            <a:off x="854" y="1187"/>
            <a:ext cx="17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63" name="Text Box 216"/>
          <xdr:cNvSpPr txBox="1">
            <a:spLocks noChangeArrowheads="1"/>
          </xdr:cNvSpPr>
        </xdr:nvSpPr>
        <xdr:spPr>
          <a:xfrm>
            <a:off x="854" y="1025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4" name="Text Box 217"/>
          <xdr:cNvSpPr txBox="1">
            <a:spLocks noChangeArrowheads="1"/>
          </xdr:cNvSpPr>
        </xdr:nvSpPr>
        <xdr:spPr>
          <a:xfrm>
            <a:off x="854" y="1008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Text Box 218"/>
          <xdr:cNvSpPr txBox="1">
            <a:spLocks noChangeArrowheads="1"/>
          </xdr:cNvSpPr>
        </xdr:nvSpPr>
        <xdr:spPr>
          <a:xfrm>
            <a:off x="854" y="1034"/>
            <a:ext cx="17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6" name="Text Box 219"/>
          <xdr:cNvSpPr txBox="1">
            <a:spLocks noChangeArrowheads="1"/>
          </xdr:cNvSpPr>
        </xdr:nvSpPr>
        <xdr:spPr>
          <a:xfrm>
            <a:off x="854" y="957"/>
            <a:ext cx="1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 vert="vert27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7" name="Rectangle 220"/>
          <xdr:cNvSpPr>
            <a:spLocks/>
          </xdr:cNvSpPr>
        </xdr:nvSpPr>
        <xdr:spPr>
          <a:xfrm>
            <a:off x="850" y="652"/>
            <a:ext cx="34" cy="10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o 2"/>
          <xdr:cNvSpPr txBox="1">
            <a:spLocks noChangeArrowheads="1"/>
          </xdr:cNvSpPr>
        </xdr:nvSpPr>
        <xdr:spPr>
          <a:xfrm>
            <a:off x="92" y="998"/>
            <a:ext cx="57" cy="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PUNTUACIÓN EN ESTENES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Promedio</a:t>
            </a:r>
          </a:p>
        </xdr:txBody>
      </xdr:sp>
      <xdr:sp>
        <xdr:nvSpPr>
          <xdr:cNvPr id="69" name="Line 222"/>
          <xdr:cNvSpPr>
            <a:spLocks/>
          </xdr:cNvSpPr>
        </xdr:nvSpPr>
        <xdr:spPr>
          <a:xfrm flipH="1">
            <a:off x="164" y="1102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23"/>
          <xdr:cNvSpPr>
            <a:spLocks/>
          </xdr:cNvSpPr>
        </xdr:nvSpPr>
        <xdr:spPr>
          <a:xfrm flipH="1">
            <a:off x="164" y="1173"/>
            <a:ext cx="6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24"/>
          <xdr:cNvSpPr>
            <a:spLocks/>
          </xdr:cNvSpPr>
        </xdr:nvSpPr>
        <xdr:spPr>
          <a:xfrm>
            <a:off x="149" y="1287"/>
            <a:ext cx="28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25"/>
          <xdr:cNvSpPr>
            <a:spLocks/>
          </xdr:cNvSpPr>
        </xdr:nvSpPr>
        <xdr:spPr>
          <a:xfrm>
            <a:off x="149" y="1257"/>
            <a:ext cx="28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226"/>
          <xdr:cNvSpPr>
            <a:spLocks/>
          </xdr:cNvSpPr>
        </xdr:nvSpPr>
        <xdr:spPr>
          <a:xfrm>
            <a:off x="149" y="1227"/>
            <a:ext cx="28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227"/>
          <xdr:cNvSpPr>
            <a:spLocks/>
          </xdr:cNvSpPr>
        </xdr:nvSpPr>
        <xdr:spPr>
          <a:xfrm>
            <a:off x="151" y="1086"/>
            <a:ext cx="27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228"/>
          <xdr:cNvSpPr>
            <a:spLocks/>
          </xdr:cNvSpPr>
        </xdr:nvSpPr>
        <xdr:spPr>
          <a:xfrm>
            <a:off x="149" y="1115"/>
            <a:ext cx="28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29"/>
          <xdr:cNvSpPr>
            <a:spLocks/>
          </xdr:cNvSpPr>
        </xdr:nvSpPr>
        <xdr:spPr>
          <a:xfrm>
            <a:off x="149" y="1154"/>
            <a:ext cx="28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30"/>
          <xdr:cNvSpPr>
            <a:spLocks/>
          </xdr:cNvSpPr>
        </xdr:nvSpPr>
        <xdr:spPr>
          <a:xfrm>
            <a:off x="148" y="1198"/>
            <a:ext cx="28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31"/>
          <xdr:cNvSpPr>
            <a:spLocks/>
          </xdr:cNvSpPr>
        </xdr:nvSpPr>
        <xdr:spPr>
          <a:xfrm>
            <a:off x="148" y="979"/>
            <a:ext cx="28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32"/>
          <xdr:cNvSpPr>
            <a:spLocks/>
          </xdr:cNvSpPr>
        </xdr:nvSpPr>
        <xdr:spPr>
          <a:xfrm>
            <a:off x="151" y="1020"/>
            <a:ext cx="26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33"/>
          <xdr:cNvSpPr>
            <a:spLocks/>
          </xdr:cNvSpPr>
        </xdr:nvSpPr>
        <xdr:spPr>
          <a:xfrm>
            <a:off x="149" y="1056"/>
            <a:ext cx="27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34"/>
          <xdr:cNvSpPr>
            <a:spLocks/>
          </xdr:cNvSpPr>
        </xdr:nvSpPr>
        <xdr:spPr>
          <a:xfrm>
            <a:off x="128" y="1043"/>
            <a:ext cx="0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235"/>
          <xdr:cNvSpPr>
            <a:spLocks/>
          </xdr:cNvSpPr>
        </xdr:nvSpPr>
        <xdr:spPr>
          <a:xfrm flipV="1">
            <a:off x="127" y="1200"/>
            <a:ext cx="0" cy="4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o 2"/>
          <xdr:cNvSpPr txBox="1">
            <a:spLocks noChangeArrowheads="1"/>
          </xdr:cNvSpPr>
        </xdr:nvSpPr>
        <xdr:spPr>
          <a:xfrm>
            <a:off x="40" y="1108"/>
            <a:ext cx="42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32004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DEL CUESTIONARIO 16 PF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icojack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sicojack.com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56"/>
  <sheetViews>
    <sheetView showGridLines="0" tabSelected="1" zoomScalePageLayoutView="0" workbookViewId="0" topLeftCell="A1">
      <selection activeCell="AD9" sqref="AD9"/>
    </sheetView>
  </sheetViews>
  <sheetFormatPr defaultColWidth="11.421875" defaultRowHeight="15" customHeight="1"/>
  <cols>
    <col min="1" max="1" width="8.28125" style="0" customWidth="1"/>
    <col min="2" max="2" width="2.7109375" style="1" bestFit="1" customWidth="1"/>
    <col min="3" max="3" width="3.7109375" style="0" customWidth="1"/>
    <col min="4" max="4" width="0.9921875" style="0" customWidth="1"/>
    <col min="5" max="5" width="3.7109375" style="2" customWidth="1"/>
    <col min="6" max="6" width="3.7109375" style="0" customWidth="1"/>
    <col min="7" max="7" width="0.9921875" style="0" customWidth="1"/>
    <col min="8" max="8" width="3.7109375" style="2" customWidth="1"/>
    <col min="9" max="9" width="3.7109375" style="0" customWidth="1"/>
    <col min="10" max="10" width="1.421875" style="0" customWidth="1"/>
    <col min="11" max="11" width="3.7109375" style="2" customWidth="1"/>
    <col min="12" max="12" width="3.7109375" style="0" customWidth="1"/>
    <col min="13" max="13" width="1.28515625" style="0" customWidth="1"/>
    <col min="14" max="14" width="3.7109375" style="2" customWidth="1"/>
    <col min="15" max="15" width="3.7109375" style="0" customWidth="1"/>
    <col min="16" max="16" width="1.28515625" style="0" customWidth="1"/>
    <col min="17" max="17" width="3.7109375" style="2" customWidth="1"/>
    <col min="18" max="18" width="3.7109375" style="0" customWidth="1"/>
    <col min="19" max="19" width="1.7109375" style="0" customWidth="1"/>
    <col min="20" max="20" width="3.7109375" style="2" customWidth="1"/>
    <col min="21" max="21" width="3.7109375" style="0" customWidth="1"/>
    <col min="22" max="22" width="1.28515625" style="0" customWidth="1"/>
    <col min="23" max="23" width="3.7109375" style="2" customWidth="1"/>
    <col min="24" max="24" width="3.7109375" style="0" customWidth="1"/>
    <col min="25" max="25" width="2.421875" style="0" customWidth="1"/>
    <col min="26" max="26" width="2.00390625" style="0" customWidth="1"/>
    <col min="27" max="27" width="3.7109375" style="0" customWidth="1"/>
    <col min="28" max="28" width="3.28125" style="0" customWidth="1"/>
  </cols>
  <sheetData>
    <row r="1" spans="2:24" ht="15" customHeight="1">
      <c r="B1" s="17" t="s">
        <v>402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15" customHeight="1">
      <c r="B2" s="18" t="s">
        <v>403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2:24" ht="15" customHeight="1">
      <c r="B3" s="18" t="s">
        <v>404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2:27" ht="15" customHeight="1">
      <c r="B4" s="18" t="s">
        <v>405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A4" t="s">
        <v>407</v>
      </c>
    </row>
    <row r="5" ht="15" customHeight="1">
      <c r="AA5" t="s">
        <v>408</v>
      </c>
    </row>
    <row r="6" spans="2:27" ht="15" customHeight="1">
      <c r="B6" s="1">
        <v>1</v>
      </c>
      <c r="C6" s="15"/>
      <c r="E6" s="1">
        <f>B6+25</f>
        <v>26</v>
      </c>
      <c r="F6" s="15"/>
      <c r="H6" s="1">
        <f>E6+25</f>
        <v>51</v>
      </c>
      <c r="I6" s="15"/>
      <c r="K6" s="1">
        <f>H6+25</f>
        <v>76</v>
      </c>
      <c r="L6" s="15"/>
      <c r="N6" s="1">
        <f>K6+25</f>
        <v>101</v>
      </c>
      <c r="O6" s="15"/>
      <c r="Q6" s="1">
        <f>N6+25</f>
        <v>126</v>
      </c>
      <c r="R6" s="15"/>
      <c r="T6" s="1">
        <f>Q6+25</f>
        <v>151</v>
      </c>
      <c r="U6" s="15"/>
      <c r="W6" s="1">
        <f aca="true" t="shared" si="0" ref="W6:W12">T6+25</f>
        <v>176</v>
      </c>
      <c r="X6" s="15"/>
      <c r="AA6" s="15" t="s">
        <v>61</v>
      </c>
    </row>
    <row r="7" spans="2:24" ht="15" customHeight="1">
      <c r="B7" s="1">
        <v>2</v>
      </c>
      <c r="C7" s="15"/>
      <c r="E7" s="1">
        <f aca="true" t="shared" si="1" ref="E7:E30">B7+25</f>
        <v>27</v>
      </c>
      <c r="F7" s="15"/>
      <c r="H7" s="1">
        <f aca="true" t="shared" si="2" ref="H7:H30">E7+25</f>
        <v>52</v>
      </c>
      <c r="I7" s="15"/>
      <c r="K7" s="1">
        <f aca="true" t="shared" si="3" ref="K7:K30">H7+25</f>
        <v>77</v>
      </c>
      <c r="L7" s="15"/>
      <c r="N7" s="1">
        <f aca="true" t="shared" si="4" ref="N7:N30">K7+25</f>
        <v>102</v>
      </c>
      <c r="O7" s="15"/>
      <c r="Q7" s="1">
        <f aca="true" t="shared" si="5" ref="Q7:Q30">N7+25</f>
        <v>127</v>
      </c>
      <c r="R7" s="15"/>
      <c r="T7" s="1">
        <f aca="true" t="shared" si="6" ref="T7:T30">Q7+25</f>
        <v>152</v>
      </c>
      <c r="U7" s="15"/>
      <c r="W7" s="1">
        <f t="shared" si="0"/>
        <v>177</v>
      </c>
      <c r="X7" s="15"/>
    </row>
    <row r="8" spans="2:24" ht="15" customHeight="1">
      <c r="B8" s="1">
        <v>3</v>
      </c>
      <c r="C8" s="15"/>
      <c r="E8" s="1">
        <f t="shared" si="1"/>
        <v>28</v>
      </c>
      <c r="F8" s="15"/>
      <c r="H8" s="1">
        <f t="shared" si="2"/>
        <v>53</v>
      </c>
      <c r="I8" s="15"/>
      <c r="K8" s="1">
        <f t="shared" si="3"/>
        <v>78</v>
      </c>
      <c r="L8" s="15"/>
      <c r="N8" s="1">
        <f t="shared" si="4"/>
        <v>103</v>
      </c>
      <c r="O8" s="15"/>
      <c r="Q8" s="1">
        <f t="shared" si="5"/>
        <v>128</v>
      </c>
      <c r="R8" s="15"/>
      <c r="T8" s="1">
        <f t="shared" si="6"/>
        <v>153</v>
      </c>
      <c r="U8" s="15"/>
      <c r="W8" s="1">
        <f t="shared" si="0"/>
        <v>178</v>
      </c>
      <c r="X8" s="15"/>
    </row>
    <row r="9" spans="2:24" ht="15" customHeight="1">
      <c r="B9" s="1">
        <v>4</v>
      </c>
      <c r="C9" s="15"/>
      <c r="E9" s="1">
        <f t="shared" si="1"/>
        <v>29</v>
      </c>
      <c r="F9" s="15"/>
      <c r="H9" s="1">
        <f t="shared" si="2"/>
        <v>54</v>
      </c>
      <c r="I9" s="15"/>
      <c r="K9" s="1">
        <f t="shared" si="3"/>
        <v>79</v>
      </c>
      <c r="L9" s="15"/>
      <c r="N9" s="1">
        <f t="shared" si="4"/>
        <v>104</v>
      </c>
      <c r="O9" s="15"/>
      <c r="Q9" s="1">
        <f t="shared" si="5"/>
        <v>129</v>
      </c>
      <c r="R9" s="15"/>
      <c r="T9" s="1">
        <f t="shared" si="6"/>
        <v>154</v>
      </c>
      <c r="U9" s="15"/>
      <c r="W9" s="1">
        <f t="shared" si="0"/>
        <v>179</v>
      </c>
      <c r="X9" s="15"/>
    </row>
    <row r="10" spans="2:24" ht="15" customHeight="1">
      <c r="B10" s="1">
        <v>5</v>
      </c>
      <c r="C10" s="15"/>
      <c r="E10" s="1">
        <f t="shared" si="1"/>
        <v>30</v>
      </c>
      <c r="F10" s="15"/>
      <c r="H10" s="1">
        <f t="shared" si="2"/>
        <v>55</v>
      </c>
      <c r="I10" s="15"/>
      <c r="K10" s="1">
        <f t="shared" si="3"/>
        <v>80</v>
      </c>
      <c r="L10" s="15"/>
      <c r="N10" s="1">
        <f t="shared" si="4"/>
        <v>105</v>
      </c>
      <c r="O10" s="15"/>
      <c r="Q10" s="1">
        <f t="shared" si="5"/>
        <v>130</v>
      </c>
      <c r="R10" s="15"/>
      <c r="T10" s="1">
        <f t="shared" si="6"/>
        <v>155</v>
      </c>
      <c r="U10" s="15"/>
      <c r="W10" s="1">
        <f t="shared" si="0"/>
        <v>180</v>
      </c>
      <c r="X10" s="15"/>
    </row>
    <row r="11" spans="2:24" ht="15" customHeight="1">
      <c r="B11" s="1">
        <v>6</v>
      </c>
      <c r="C11" s="15"/>
      <c r="E11" s="1">
        <f t="shared" si="1"/>
        <v>31</v>
      </c>
      <c r="F11" s="15"/>
      <c r="H11" s="1">
        <f t="shared" si="2"/>
        <v>56</v>
      </c>
      <c r="I11" s="15"/>
      <c r="K11" s="1">
        <f t="shared" si="3"/>
        <v>81</v>
      </c>
      <c r="L11" s="15"/>
      <c r="N11" s="1">
        <f t="shared" si="4"/>
        <v>106</v>
      </c>
      <c r="O11" s="15"/>
      <c r="Q11" s="1">
        <f t="shared" si="5"/>
        <v>131</v>
      </c>
      <c r="R11" s="15"/>
      <c r="T11" s="1">
        <f t="shared" si="6"/>
        <v>156</v>
      </c>
      <c r="U11" s="15"/>
      <c r="W11" s="1">
        <f t="shared" si="0"/>
        <v>181</v>
      </c>
      <c r="X11" s="15"/>
    </row>
    <row r="12" spans="2:24" ht="15" customHeight="1">
      <c r="B12" s="1">
        <v>7</v>
      </c>
      <c r="C12" s="15"/>
      <c r="E12" s="1">
        <f t="shared" si="1"/>
        <v>32</v>
      </c>
      <c r="F12" s="15"/>
      <c r="H12" s="1">
        <f t="shared" si="2"/>
        <v>57</v>
      </c>
      <c r="I12" s="15"/>
      <c r="K12" s="1">
        <f t="shared" si="3"/>
        <v>82</v>
      </c>
      <c r="L12" s="15"/>
      <c r="N12" s="1">
        <f t="shared" si="4"/>
        <v>107</v>
      </c>
      <c r="O12" s="15"/>
      <c r="Q12" s="1">
        <f t="shared" si="5"/>
        <v>132</v>
      </c>
      <c r="R12" s="15"/>
      <c r="T12" s="1">
        <f t="shared" si="6"/>
        <v>157</v>
      </c>
      <c r="U12" s="15"/>
      <c r="W12" s="1">
        <f t="shared" si="0"/>
        <v>182</v>
      </c>
      <c r="X12" s="15"/>
    </row>
    <row r="13" spans="2:24" ht="15" customHeight="1">
      <c r="B13" s="1">
        <v>8</v>
      </c>
      <c r="C13" s="15"/>
      <c r="E13" s="1">
        <f t="shared" si="1"/>
        <v>33</v>
      </c>
      <c r="F13" s="15"/>
      <c r="H13" s="1">
        <f t="shared" si="2"/>
        <v>58</v>
      </c>
      <c r="I13" s="15"/>
      <c r="K13" s="1">
        <f t="shared" si="3"/>
        <v>83</v>
      </c>
      <c r="L13" s="15"/>
      <c r="N13" s="1">
        <f t="shared" si="4"/>
        <v>108</v>
      </c>
      <c r="O13" s="15"/>
      <c r="Q13" s="1">
        <f t="shared" si="5"/>
        <v>133</v>
      </c>
      <c r="R13" s="15"/>
      <c r="T13" s="1">
        <f t="shared" si="6"/>
        <v>158</v>
      </c>
      <c r="U13" s="15"/>
      <c r="W13" s="1">
        <v>183</v>
      </c>
      <c r="X13" s="15"/>
    </row>
    <row r="14" spans="2:24" ht="15" customHeight="1">
      <c r="B14" s="1">
        <v>9</v>
      </c>
      <c r="C14" s="15"/>
      <c r="E14" s="1">
        <f t="shared" si="1"/>
        <v>34</v>
      </c>
      <c r="F14" s="15"/>
      <c r="H14" s="1">
        <f t="shared" si="2"/>
        <v>59</v>
      </c>
      <c r="I14" s="15"/>
      <c r="K14" s="1">
        <f t="shared" si="3"/>
        <v>84</v>
      </c>
      <c r="L14" s="15"/>
      <c r="N14" s="1">
        <f t="shared" si="4"/>
        <v>109</v>
      </c>
      <c r="O14" s="15"/>
      <c r="Q14" s="1">
        <f t="shared" si="5"/>
        <v>134</v>
      </c>
      <c r="R14" s="15"/>
      <c r="T14" s="1">
        <f t="shared" si="6"/>
        <v>159</v>
      </c>
      <c r="U14" s="15"/>
      <c r="W14" s="1">
        <v>184</v>
      </c>
      <c r="X14" s="15"/>
    </row>
    <row r="15" spans="2:24" ht="15" customHeight="1">
      <c r="B15" s="1">
        <v>10</v>
      </c>
      <c r="C15" s="15"/>
      <c r="E15" s="1">
        <f t="shared" si="1"/>
        <v>35</v>
      </c>
      <c r="F15" s="15"/>
      <c r="H15" s="1">
        <f t="shared" si="2"/>
        <v>60</v>
      </c>
      <c r="I15" s="15"/>
      <c r="K15" s="1">
        <f t="shared" si="3"/>
        <v>85</v>
      </c>
      <c r="L15" s="15"/>
      <c r="N15" s="1">
        <f t="shared" si="4"/>
        <v>110</v>
      </c>
      <c r="O15" s="15"/>
      <c r="Q15" s="1">
        <f t="shared" si="5"/>
        <v>135</v>
      </c>
      <c r="R15" s="15"/>
      <c r="T15" s="1">
        <f t="shared" si="6"/>
        <v>160</v>
      </c>
      <c r="U15" s="15"/>
      <c r="W15" s="1">
        <v>185</v>
      </c>
      <c r="X15" s="15"/>
    </row>
    <row r="16" spans="2:24" ht="15" customHeight="1">
      <c r="B16" s="1">
        <v>11</v>
      </c>
      <c r="C16" s="15"/>
      <c r="E16" s="1">
        <f t="shared" si="1"/>
        <v>36</v>
      </c>
      <c r="F16" s="15"/>
      <c r="H16" s="1">
        <f t="shared" si="2"/>
        <v>61</v>
      </c>
      <c r="I16" s="15"/>
      <c r="K16" s="1">
        <f t="shared" si="3"/>
        <v>86</v>
      </c>
      <c r="L16" s="15"/>
      <c r="N16" s="1">
        <f t="shared" si="4"/>
        <v>111</v>
      </c>
      <c r="O16" s="15"/>
      <c r="Q16" s="1">
        <f t="shared" si="5"/>
        <v>136</v>
      </c>
      <c r="R16" s="15"/>
      <c r="T16" s="1">
        <f t="shared" si="6"/>
        <v>161</v>
      </c>
      <c r="U16" s="15"/>
      <c r="W16" s="1">
        <v>186</v>
      </c>
      <c r="X16" s="15"/>
    </row>
    <row r="17" spans="2:24" ht="15" customHeight="1">
      <c r="B17" s="1">
        <v>12</v>
      </c>
      <c r="C17" s="15"/>
      <c r="E17" s="1">
        <f t="shared" si="1"/>
        <v>37</v>
      </c>
      <c r="F17" s="15"/>
      <c r="H17" s="1">
        <f t="shared" si="2"/>
        <v>62</v>
      </c>
      <c r="I17" s="15"/>
      <c r="K17" s="1">
        <f t="shared" si="3"/>
        <v>87</v>
      </c>
      <c r="L17" s="15"/>
      <c r="N17" s="1">
        <f t="shared" si="4"/>
        <v>112</v>
      </c>
      <c r="O17" s="15"/>
      <c r="Q17" s="1">
        <f t="shared" si="5"/>
        <v>137</v>
      </c>
      <c r="R17" s="15"/>
      <c r="T17" s="1">
        <f t="shared" si="6"/>
        <v>162</v>
      </c>
      <c r="U17" s="15"/>
      <c r="W17" s="1">
        <v>187</v>
      </c>
      <c r="X17" s="15"/>
    </row>
    <row r="18" spans="2:24" ht="15" customHeight="1">
      <c r="B18" s="1">
        <v>13</v>
      </c>
      <c r="C18" s="15"/>
      <c r="E18" s="1">
        <f t="shared" si="1"/>
        <v>38</v>
      </c>
      <c r="F18" s="15"/>
      <c r="H18" s="1">
        <f t="shared" si="2"/>
        <v>63</v>
      </c>
      <c r="I18" s="15"/>
      <c r="K18" s="1">
        <f t="shared" si="3"/>
        <v>88</v>
      </c>
      <c r="L18" s="15"/>
      <c r="N18" s="1">
        <f t="shared" si="4"/>
        <v>113</v>
      </c>
      <c r="O18" s="15"/>
      <c r="Q18" s="1">
        <f t="shared" si="5"/>
        <v>138</v>
      </c>
      <c r="R18" s="15"/>
      <c r="T18" s="1">
        <f t="shared" si="6"/>
        <v>163</v>
      </c>
      <c r="U18" s="15"/>
      <c r="W18" s="1"/>
      <c r="X18" s="14"/>
    </row>
    <row r="19" spans="2:24" ht="15" customHeight="1">
      <c r="B19" s="1">
        <v>14</v>
      </c>
      <c r="C19" s="15"/>
      <c r="E19" s="1">
        <f t="shared" si="1"/>
        <v>39</v>
      </c>
      <c r="F19" s="15"/>
      <c r="H19" s="1">
        <f t="shared" si="2"/>
        <v>64</v>
      </c>
      <c r="I19" s="15"/>
      <c r="K19" s="1">
        <f t="shared" si="3"/>
        <v>89</v>
      </c>
      <c r="L19" s="15"/>
      <c r="N19" s="1">
        <f t="shared" si="4"/>
        <v>114</v>
      </c>
      <c r="O19" s="15"/>
      <c r="Q19" s="1">
        <f t="shared" si="5"/>
        <v>139</v>
      </c>
      <c r="R19" s="15"/>
      <c r="T19" s="1">
        <f t="shared" si="6"/>
        <v>164</v>
      </c>
      <c r="U19" s="15"/>
      <c r="W19" s="1"/>
      <c r="X19" s="14"/>
    </row>
    <row r="20" spans="2:24" ht="15" customHeight="1">
      <c r="B20" s="1">
        <v>15</v>
      </c>
      <c r="C20" s="15"/>
      <c r="E20" s="1">
        <f t="shared" si="1"/>
        <v>40</v>
      </c>
      <c r="F20" s="15"/>
      <c r="H20" s="1">
        <f t="shared" si="2"/>
        <v>65</v>
      </c>
      <c r="I20" s="15"/>
      <c r="K20" s="1">
        <f t="shared" si="3"/>
        <v>90</v>
      </c>
      <c r="L20" s="15"/>
      <c r="N20" s="1">
        <f t="shared" si="4"/>
        <v>115</v>
      </c>
      <c r="O20" s="15"/>
      <c r="Q20" s="1">
        <f t="shared" si="5"/>
        <v>140</v>
      </c>
      <c r="R20" s="15"/>
      <c r="T20" s="1">
        <f t="shared" si="6"/>
        <v>165</v>
      </c>
      <c r="U20" s="15"/>
      <c r="W20" s="1"/>
      <c r="X20" s="14"/>
    </row>
    <row r="21" spans="2:24" ht="15" customHeight="1">
      <c r="B21" s="1">
        <v>16</v>
      </c>
      <c r="C21" s="15"/>
      <c r="E21" s="1">
        <f t="shared" si="1"/>
        <v>41</v>
      </c>
      <c r="F21" s="15"/>
      <c r="H21" s="1">
        <f t="shared" si="2"/>
        <v>66</v>
      </c>
      <c r="I21" s="15"/>
      <c r="K21" s="1">
        <f t="shared" si="3"/>
        <v>91</v>
      </c>
      <c r="L21" s="15"/>
      <c r="N21" s="1">
        <f t="shared" si="4"/>
        <v>116</v>
      </c>
      <c r="O21" s="15"/>
      <c r="Q21" s="1">
        <f t="shared" si="5"/>
        <v>141</v>
      </c>
      <c r="R21" s="15"/>
      <c r="T21" s="1">
        <f t="shared" si="6"/>
        <v>166</v>
      </c>
      <c r="U21" s="15"/>
      <c r="W21" s="1"/>
      <c r="X21" s="14"/>
    </row>
    <row r="22" spans="2:24" ht="15" customHeight="1">
      <c r="B22" s="1">
        <v>17</v>
      </c>
      <c r="C22" s="15"/>
      <c r="E22" s="1">
        <f t="shared" si="1"/>
        <v>42</v>
      </c>
      <c r="F22" s="15"/>
      <c r="H22" s="1">
        <f t="shared" si="2"/>
        <v>67</v>
      </c>
      <c r="I22" s="15"/>
      <c r="K22" s="1">
        <f t="shared" si="3"/>
        <v>92</v>
      </c>
      <c r="L22" s="15"/>
      <c r="N22" s="1">
        <f t="shared" si="4"/>
        <v>117</v>
      </c>
      <c r="O22" s="15"/>
      <c r="Q22" s="1">
        <f t="shared" si="5"/>
        <v>142</v>
      </c>
      <c r="R22" s="15"/>
      <c r="T22" s="1">
        <f t="shared" si="6"/>
        <v>167</v>
      </c>
      <c r="U22" s="15"/>
      <c r="W22" s="1"/>
      <c r="X22" s="14"/>
    </row>
    <row r="23" spans="2:24" ht="15" customHeight="1">
      <c r="B23" s="1">
        <v>18</v>
      </c>
      <c r="C23" s="15"/>
      <c r="E23" s="1">
        <f t="shared" si="1"/>
        <v>43</v>
      </c>
      <c r="F23" s="15"/>
      <c r="H23" s="1">
        <f t="shared" si="2"/>
        <v>68</v>
      </c>
      <c r="I23" s="15"/>
      <c r="K23" s="1">
        <f t="shared" si="3"/>
        <v>93</v>
      </c>
      <c r="L23" s="15"/>
      <c r="N23" s="1">
        <f t="shared" si="4"/>
        <v>118</v>
      </c>
      <c r="O23" s="15"/>
      <c r="Q23" s="1">
        <f t="shared" si="5"/>
        <v>143</v>
      </c>
      <c r="R23" s="15"/>
      <c r="T23" s="1">
        <f t="shared" si="6"/>
        <v>168</v>
      </c>
      <c r="U23" s="15"/>
      <c r="W23" s="1"/>
      <c r="X23" s="14"/>
    </row>
    <row r="24" spans="2:24" ht="15" customHeight="1">
      <c r="B24" s="1">
        <v>19</v>
      </c>
      <c r="C24" s="15"/>
      <c r="E24" s="1">
        <f t="shared" si="1"/>
        <v>44</v>
      </c>
      <c r="F24" s="15"/>
      <c r="H24" s="1">
        <f t="shared" si="2"/>
        <v>69</v>
      </c>
      <c r="I24" s="15"/>
      <c r="K24" s="1">
        <f t="shared" si="3"/>
        <v>94</v>
      </c>
      <c r="L24" s="15"/>
      <c r="N24" s="1">
        <f t="shared" si="4"/>
        <v>119</v>
      </c>
      <c r="O24" s="15"/>
      <c r="Q24" s="1">
        <f t="shared" si="5"/>
        <v>144</v>
      </c>
      <c r="R24" s="15"/>
      <c r="T24" s="1">
        <f t="shared" si="6"/>
        <v>169</v>
      </c>
      <c r="U24" s="15"/>
      <c r="W24" s="1"/>
      <c r="X24" s="14"/>
    </row>
    <row r="25" spans="2:24" ht="15" customHeight="1">
      <c r="B25" s="1">
        <v>20</v>
      </c>
      <c r="C25" s="15"/>
      <c r="E25" s="1">
        <f t="shared" si="1"/>
        <v>45</v>
      </c>
      <c r="F25" s="15"/>
      <c r="H25" s="1">
        <f t="shared" si="2"/>
        <v>70</v>
      </c>
      <c r="I25" s="15"/>
      <c r="K25" s="1">
        <f t="shared" si="3"/>
        <v>95</v>
      </c>
      <c r="L25" s="15"/>
      <c r="N25" s="1">
        <f t="shared" si="4"/>
        <v>120</v>
      </c>
      <c r="O25" s="15"/>
      <c r="Q25" s="1">
        <f t="shared" si="5"/>
        <v>145</v>
      </c>
      <c r="R25" s="15"/>
      <c r="T25" s="1">
        <f t="shared" si="6"/>
        <v>170</v>
      </c>
      <c r="U25" s="15"/>
      <c r="W25" s="1"/>
      <c r="X25" s="14"/>
    </row>
    <row r="26" spans="2:24" ht="15" customHeight="1">
      <c r="B26" s="1">
        <v>21</v>
      </c>
      <c r="C26" s="15"/>
      <c r="E26" s="1">
        <f t="shared" si="1"/>
        <v>46</v>
      </c>
      <c r="F26" s="15"/>
      <c r="H26" s="1">
        <f t="shared" si="2"/>
        <v>71</v>
      </c>
      <c r="I26" s="15"/>
      <c r="K26" s="1">
        <f t="shared" si="3"/>
        <v>96</v>
      </c>
      <c r="L26" s="15"/>
      <c r="N26" s="1">
        <f t="shared" si="4"/>
        <v>121</v>
      </c>
      <c r="O26" s="15"/>
      <c r="Q26" s="1">
        <f t="shared" si="5"/>
        <v>146</v>
      </c>
      <c r="R26" s="15"/>
      <c r="T26" s="1">
        <f t="shared" si="6"/>
        <v>171</v>
      </c>
      <c r="U26" s="15"/>
      <c r="W26" s="1"/>
      <c r="X26" s="14"/>
    </row>
    <row r="27" spans="2:24" ht="15" customHeight="1">
      <c r="B27" s="1">
        <v>22</v>
      </c>
      <c r="C27" s="15"/>
      <c r="E27" s="1">
        <f t="shared" si="1"/>
        <v>47</v>
      </c>
      <c r="F27" s="15"/>
      <c r="H27" s="1">
        <f t="shared" si="2"/>
        <v>72</v>
      </c>
      <c r="I27" s="15"/>
      <c r="K27" s="1">
        <f t="shared" si="3"/>
        <v>97</v>
      </c>
      <c r="L27" s="15"/>
      <c r="N27" s="1">
        <f t="shared" si="4"/>
        <v>122</v>
      </c>
      <c r="O27" s="15"/>
      <c r="Q27" s="1">
        <f t="shared" si="5"/>
        <v>147</v>
      </c>
      <c r="R27" s="15"/>
      <c r="T27" s="1">
        <f t="shared" si="6"/>
        <v>172</v>
      </c>
      <c r="U27" s="15"/>
      <c r="W27" s="1"/>
      <c r="X27" s="14"/>
    </row>
    <row r="28" spans="2:24" ht="15" customHeight="1">
      <c r="B28" s="1">
        <v>23</v>
      </c>
      <c r="C28" s="15"/>
      <c r="E28" s="1">
        <f t="shared" si="1"/>
        <v>48</v>
      </c>
      <c r="F28" s="15"/>
      <c r="H28" s="1">
        <f t="shared" si="2"/>
        <v>73</v>
      </c>
      <c r="I28" s="15"/>
      <c r="K28" s="1">
        <f t="shared" si="3"/>
        <v>98</v>
      </c>
      <c r="L28" s="15"/>
      <c r="N28" s="1">
        <f t="shared" si="4"/>
        <v>123</v>
      </c>
      <c r="O28" s="15"/>
      <c r="Q28" s="1">
        <f t="shared" si="5"/>
        <v>148</v>
      </c>
      <c r="R28" s="15"/>
      <c r="T28" s="1">
        <f t="shared" si="6"/>
        <v>173</v>
      </c>
      <c r="U28" s="15"/>
      <c r="W28" s="1"/>
      <c r="X28" s="14"/>
    </row>
    <row r="29" spans="2:24" ht="15" customHeight="1">
      <c r="B29" s="1">
        <v>24</v>
      </c>
      <c r="C29" s="15"/>
      <c r="E29" s="1">
        <f t="shared" si="1"/>
        <v>49</v>
      </c>
      <c r="F29" s="15"/>
      <c r="H29" s="1">
        <f t="shared" si="2"/>
        <v>74</v>
      </c>
      <c r="I29" s="15"/>
      <c r="K29" s="1">
        <f t="shared" si="3"/>
        <v>99</v>
      </c>
      <c r="L29" s="15"/>
      <c r="N29" s="1">
        <f t="shared" si="4"/>
        <v>124</v>
      </c>
      <c r="O29" s="15"/>
      <c r="Q29" s="1">
        <f t="shared" si="5"/>
        <v>149</v>
      </c>
      <c r="R29" s="15"/>
      <c r="T29" s="1">
        <f t="shared" si="6"/>
        <v>174</v>
      </c>
      <c r="U29" s="15"/>
      <c r="W29" s="1"/>
      <c r="X29" s="14"/>
    </row>
    <row r="30" spans="2:24" ht="13.5" customHeight="1">
      <c r="B30" s="1">
        <v>25</v>
      </c>
      <c r="C30" s="15"/>
      <c r="E30" s="1">
        <f t="shared" si="1"/>
        <v>50</v>
      </c>
      <c r="F30" s="15"/>
      <c r="H30" s="1">
        <f t="shared" si="2"/>
        <v>75</v>
      </c>
      <c r="I30" s="15"/>
      <c r="K30" s="1">
        <f t="shared" si="3"/>
        <v>100</v>
      </c>
      <c r="L30" s="15"/>
      <c r="N30" s="1">
        <f t="shared" si="4"/>
        <v>125</v>
      </c>
      <c r="O30" s="15"/>
      <c r="Q30" s="1">
        <f t="shared" si="5"/>
        <v>150</v>
      </c>
      <c r="R30" s="15"/>
      <c r="T30" s="1">
        <f t="shared" si="6"/>
        <v>175</v>
      </c>
      <c r="U30" s="15"/>
      <c r="W30" s="1"/>
      <c r="X30" s="14"/>
    </row>
    <row r="31" ht="15" customHeight="1">
      <c r="X31" s="14"/>
    </row>
    <row r="34" ht="15" customHeight="1">
      <c r="G34">
        <v>1</v>
      </c>
    </row>
    <row r="52" ht="15" customHeight="1">
      <c r="A52" t="s">
        <v>0</v>
      </c>
    </row>
    <row r="53" ht="15" customHeight="1">
      <c r="A53" t="s">
        <v>1</v>
      </c>
    </row>
    <row r="54" ht="15" customHeight="1">
      <c r="A54" t="s">
        <v>2</v>
      </c>
    </row>
    <row r="55" ht="15" customHeight="1">
      <c r="A55" t="s">
        <v>61</v>
      </c>
    </row>
    <row r="56" ht="15" customHeight="1">
      <c r="A56" t="s">
        <v>406</v>
      </c>
    </row>
  </sheetData>
  <sheetProtection password="C977" sheet="1" objects="1" scenarios="1"/>
  <mergeCells count="4">
    <mergeCell ref="B1:X1"/>
    <mergeCell ref="B2:X2"/>
    <mergeCell ref="B3:X3"/>
    <mergeCell ref="B4:X4"/>
  </mergeCells>
  <dataValidations count="2">
    <dataValidation type="list" allowBlank="1" showInputMessage="1" showErrorMessage="1" sqref="R6:R30 C6:C30 I6:I30 L6:L30 X6:X17 F6:F30 O6:O30 U6:U30">
      <formula1>$A$52:$A$54</formula1>
    </dataValidation>
    <dataValidation type="list" allowBlank="1" showInputMessage="1" showErrorMessage="1" sqref="AA6">
      <formula1>$A$55:$A$56</formula1>
    </dataValidation>
  </dataValidations>
  <hyperlinks>
    <hyperlink ref="B1" r:id="rId1" display="www.psicojack.com"/>
  </hyperlinks>
  <printOptions/>
  <pageMargins left="0.75" right="0.75" top="1" bottom="1" header="0" footer="0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BL84"/>
  <sheetViews>
    <sheetView zoomScalePageLayoutView="0" workbookViewId="0" topLeftCell="A1">
      <selection activeCell="D3" sqref="D3"/>
    </sheetView>
  </sheetViews>
  <sheetFormatPr defaultColWidth="20.7109375" defaultRowHeight="15" customHeight="1"/>
  <cols>
    <col min="1" max="16384" width="20.7109375" style="5" customWidth="1"/>
  </cols>
  <sheetData>
    <row r="3" ht="15" customHeight="1">
      <c r="E3" s="5" t="b">
        <v>0</v>
      </c>
    </row>
    <row r="5" spans="2:39" ht="15" customHeight="1">
      <c r="B5" s="5" t="s">
        <v>0</v>
      </c>
      <c r="C5" s="5" t="s">
        <v>1</v>
      </c>
      <c r="D5" s="5" t="s">
        <v>2</v>
      </c>
      <c r="G5" s="5" t="s">
        <v>0</v>
      </c>
      <c r="H5" s="5" t="s">
        <v>1</v>
      </c>
      <c r="I5" s="5" t="s">
        <v>2</v>
      </c>
      <c r="L5" s="5" t="s">
        <v>0</v>
      </c>
      <c r="M5" s="5" t="s">
        <v>1</v>
      </c>
      <c r="N5" s="5" t="s">
        <v>2</v>
      </c>
      <c r="Q5" s="5" t="s">
        <v>0</v>
      </c>
      <c r="R5" s="5" t="s">
        <v>1</v>
      </c>
      <c r="S5" s="5" t="s">
        <v>2</v>
      </c>
      <c r="V5" s="5" t="s">
        <v>0</v>
      </c>
      <c r="W5" s="5" t="s">
        <v>1</v>
      </c>
      <c r="X5" s="5" t="s">
        <v>2</v>
      </c>
      <c r="AA5" s="5" t="s">
        <v>0</v>
      </c>
      <c r="AB5" s="5" t="s">
        <v>1</v>
      </c>
      <c r="AC5" s="5" t="s">
        <v>2</v>
      </c>
      <c r="AF5" s="5" t="s">
        <v>0</v>
      </c>
      <c r="AG5" s="5" t="s">
        <v>1</v>
      </c>
      <c r="AH5" s="5" t="s">
        <v>2</v>
      </c>
      <c r="AK5" s="5" t="s">
        <v>0</v>
      </c>
      <c r="AL5" s="5" t="s">
        <v>1</v>
      </c>
      <c r="AM5" s="5" t="s">
        <v>2</v>
      </c>
    </row>
    <row r="6" spans="1:39" ht="15" customHeight="1">
      <c r="A6" s="5">
        <v>1</v>
      </c>
      <c r="B6" s="5" t="b">
        <f>IF(pr1="A",TRUE,FALSE)</f>
        <v>0</v>
      </c>
      <c r="C6" s="5" t="b">
        <f>IF(pr1="B",TRUE,FALSE)</f>
        <v>0</v>
      </c>
      <c r="D6" s="5" t="b">
        <f>IF(pr1="C",TRUE,FALSE)</f>
        <v>0</v>
      </c>
      <c r="F6" s="5">
        <f>A6+25</f>
        <v>26</v>
      </c>
      <c r="G6" s="5" t="b">
        <f>IF(RESPUESTAS!$F6="A",TRUE,FALSE)</f>
        <v>0</v>
      </c>
      <c r="H6" s="5" t="b">
        <f>IF(RESPUESTAS!$F6="B",TRUE,FALSE)</f>
        <v>0</v>
      </c>
      <c r="I6" s="5" t="b">
        <f>IF(RESPUESTAS!$F6="C",TRUE,FALSE)</f>
        <v>0</v>
      </c>
      <c r="K6" s="5">
        <f>F6+25</f>
        <v>51</v>
      </c>
      <c r="L6" s="5" t="b">
        <f>IF(RESPUESTAS!$I6="A",TRUE,FALSE)</f>
        <v>0</v>
      </c>
      <c r="M6" s="5" t="b">
        <f>IF(RESPUESTAS!$I6="B",TRUE,FALSE)</f>
        <v>0</v>
      </c>
      <c r="N6" s="5" t="b">
        <f>IF(RESPUESTAS!$I6="C",TRUE,FALSE)</f>
        <v>0</v>
      </c>
      <c r="P6" s="5">
        <f>K6+25</f>
        <v>76</v>
      </c>
      <c r="Q6" s="5" t="b">
        <f>IF(RESPUESTAS!$L6="A",TRUE,FALSE)</f>
        <v>0</v>
      </c>
      <c r="R6" s="5" t="b">
        <f>IF(RESPUESTAS!$L6="B",TRUE,FALSE)</f>
        <v>0</v>
      </c>
      <c r="S6" s="5" t="b">
        <f>IF(RESPUESTAS!$L6="C",TRUE,FALSE)</f>
        <v>0</v>
      </c>
      <c r="U6" s="5">
        <f>P6+25</f>
        <v>101</v>
      </c>
      <c r="V6" s="5" t="b">
        <f>IF(RESPUESTAS!$O6="A",TRUE,FALSE)</f>
        <v>0</v>
      </c>
      <c r="W6" s="5" t="b">
        <f>IF(RESPUESTAS!$O6="B",TRUE,FALSE)</f>
        <v>0</v>
      </c>
      <c r="X6" s="5" t="b">
        <f>IF(RESPUESTAS!$O6="C",TRUE,FALSE)</f>
        <v>0</v>
      </c>
      <c r="Z6" s="5">
        <f>U6+25</f>
        <v>126</v>
      </c>
      <c r="AA6" s="5" t="b">
        <f>IF(RESPUESTAS!$R6="A",TRUE,FALSE)</f>
        <v>0</v>
      </c>
      <c r="AB6" s="5" t="b">
        <f>IF(RESPUESTAS!$R6="B",TRUE,FALSE)</f>
        <v>0</v>
      </c>
      <c r="AC6" s="5" t="b">
        <f>IF(RESPUESTAS!$R6="C",TRUE,FALSE)</f>
        <v>0</v>
      </c>
      <c r="AE6" s="5">
        <f>Z6+25</f>
        <v>151</v>
      </c>
      <c r="AF6" s="5" t="b">
        <f>IF(RESPUESTAS!$U6="A",TRUE,FALSE)</f>
        <v>0</v>
      </c>
      <c r="AG6" s="5" t="b">
        <f>IF(RESPUESTAS!$U6="B",TRUE,FALSE)</f>
        <v>0</v>
      </c>
      <c r="AH6" s="5" t="b">
        <f>IF(RESPUESTAS!$U6="C",TRUE,FALSE)</f>
        <v>0</v>
      </c>
      <c r="AJ6" s="5">
        <f aca="true" t="shared" si="0" ref="AJ6:AJ12">AE6+25</f>
        <v>176</v>
      </c>
      <c r="AK6" s="5" t="b">
        <f>IF(RESPUESTAS!$X6="A",TRUE,FALSE)</f>
        <v>0</v>
      </c>
      <c r="AL6" s="5" t="b">
        <f>IF(RESPUESTAS!$X6="B",TRUE,FALSE)</f>
        <v>0</v>
      </c>
      <c r="AM6" s="5" t="b">
        <f>IF(RESPUESTAS!$X6="C",TRUE,FALSE)</f>
        <v>0</v>
      </c>
    </row>
    <row r="7" spans="1:39" ht="15" customHeight="1">
      <c r="A7" s="5">
        <v>2</v>
      </c>
      <c r="B7" s="5" t="b">
        <f>IF(pr2="A",TRUE,FALSE)</f>
        <v>0</v>
      </c>
      <c r="C7" s="5" t="b">
        <f>IF(pr2="B",TRUE,FALSE)</f>
        <v>0</v>
      </c>
      <c r="D7" s="5" t="b">
        <f>IF(pr2="C",TRUE,FALSE)</f>
        <v>0</v>
      </c>
      <c r="F7" s="5">
        <f aca="true" t="shared" si="1" ref="F7:F30">A7+25</f>
        <v>27</v>
      </c>
      <c r="G7" s="5" t="b">
        <f>IF(RESPUESTAS!F7="A",TRUE,FALSE)</f>
        <v>0</v>
      </c>
      <c r="H7" s="5" t="b">
        <f>IF(RESPUESTAS!$F7="B",TRUE,FALSE)</f>
        <v>0</v>
      </c>
      <c r="I7" s="5" t="b">
        <f>IF(RESPUESTAS!$F7="C",TRUE,FALSE)</f>
        <v>0</v>
      </c>
      <c r="K7" s="5">
        <f aca="true" t="shared" si="2" ref="K7:K30">F7+25</f>
        <v>52</v>
      </c>
      <c r="L7" s="5" t="b">
        <f>IF(RESPUESTAS!$I7="A",TRUE,FALSE)</f>
        <v>0</v>
      </c>
      <c r="M7" s="5" t="b">
        <f>IF(RESPUESTAS!$I7="B",TRUE,FALSE)</f>
        <v>0</v>
      </c>
      <c r="N7" s="5" t="b">
        <f>IF(RESPUESTAS!$I7="C",TRUE,FALSE)</f>
        <v>0</v>
      </c>
      <c r="P7" s="5">
        <v>77</v>
      </c>
      <c r="Q7" s="5" t="b">
        <f>IF(RESPUESTAS!$L7="A",TRUE,FALSE)</f>
        <v>0</v>
      </c>
      <c r="R7" s="5" t="b">
        <f>IF(RESPUESTAS!$L7="B",TRUE,FALSE)</f>
        <v>0</v>
      </c>
      <c r="S7" s="5" t="b">
        <f>IF(RESPUESTAS!$L7="C",TRUE,FALSE)</f>
        <v>0</v>
      </c>
      <c r="U7" s="5">
        <f aca="true" t="shared" si="3" ref="U7:U30">P7+25</f>
        <v>102</v>
      </c>
      <c r="V7" s="5" t="b">
        <f>IF(RESPUESTAS!$O7="A",TRUE,FALSE)</f>
        <v>0</v>
      </c>
      <c r="W7" s="5" t="b">
        <f>IF(RESPUESTAS!$O7="B",TRUE,FALSE)</f>
        <v>0</v>
      </c>
      <c r="X7" s="5" t="b">
        <f>IF(RESPUESTAS!$O7="C",TRUE,FALSE)</f>
        <v>0</v>
      </c>
      <c r="Z7" s="5">
        <f aca="true" t="shared" si="4" ref="Z7:Z30">U7+25</f>
        <v>127</v>
      </c>
      <c r="AA7" s="5" t="b">
        <f>IF(RESPUESTAS!$R7="A",TRUE,FALSE)</f>
        <v>0</v>
      </c>
      <c r="AB7" s="5" t="b">
        <f>IF(RESPUESTAS!$R7="B",TRUE,FALSE)</f>
        <v>0</v>
      </c>
      <c r="AC7" s="5" t="b">
        <f>IF(RESPUESTAS!$R7="C",TRUE,FALSE)</f>
        <v>0</v>
      </c>
      <c r="AE7" s="5">
        <f aca="true" t="shared" si="5" ref="AE7:AE30">Z7+25</f>
        <v>152</v>
      </c>
      <c r="AF7" s="5" t="b">
        <f>IF(RESPUESTAS!$U7="A",TRUE,FALSE)</f>
        <v>0</v>
      </c>
      <c r="AG7" s="5" t="b">
        <f>IF(RESPUESTAS!$U7="B",TRUE,FALSE)</f>
        <v>0</v>
      </c>
      <c r="AH7" s="5" t="b">
        <f>IF(RESPUESTAS!$U7="C",TRUE,FALSE)</f>
        <v>0</v>
      </c>
      <c r="AJ7" s="5">
        <f t="shared" si="0"/>
        <v>177</v>
      </c>
      <c r="AK7" s="5" t="b">
        <f>IF(RESPUESTAS!$X7="A",TRUE,FALSE)</f>
        <v>0</v>
      </c>
      <c r="AL7" s="5" t="b">
        <f>IF(RESPUESTAS!$X7="B",TRUE,FALSE)</f>
        <v>0</v>
      </c>
      <c r="AM7" s="5" t="b">
        <f>IF(RESPUESTAS!$X7="C",TRUE,FALSE)</f>
        <v>0</v>
      </c>
    </row>
    <row r="8" spans="1:39" ht="15" customHeight="1">
      <c r="A8" s="5">
        <v>3</v>
      </c>
      <c r="B8" s="5" t="b">
        <f>IF(pr3="A",TRUE,FALSE)</f>
        <v>0</v>
      </c>
      <c r="C8" s="5" t="b">
        <f>IF(pr3="B",TRUE,FALSE)</f>
        <v>0</v>
      </c>
      <c r="D8" s="5" t="b">
        <f>IF(pr3="C",TRUE,FALSE)</f>
        <v>0</v>
      </c>
      <c r="F8" s="5">
        <f t="shared" si="1"/>
        <v>28</v>
      </c>
      <c r="G8" s="5" t="b">
        <f>IF(RESPUESTAS!F8="A",TRUE,FALSE)</f>
        <v>0</v>
      </c>
      <c r="H8" s="5" t="b">
        <f>IF(RESPUESTAS!$F8="B",TRUE,FALSE)</f>
        <v>0</v>
      </c>
      <c r="I8" s="5" t="b">
        <f>IF(RESPUESTAS!$F8="C",TRUE,FALSE)</f>
        <v>0</v>
      </c>
      <c r="K8" s="5">
        <f t="shared" si="2"/>
        <v>53</v>
      </c>
      <c r="L8" s="5" t="b">
        <f>IF(RESPUESTAS!$I8="A",TRUE,FALSE)</f>
        <v>0</v>
      </c>
      <c r="M8" s="5" t="b">
        <f>IF(RESPUESTAS!$I8="B",TRUE,FALSE)</f>
        <v>0</v>
      </c>
      <c r="N8" s="5" t="b">
        <f>IF(RESPUESTAS!$I8="C",TRUE,FALSE)</f>
        <v>0</v>
      </c>
      <c r="P8" s="5">
        <f aca="true" t="shared" si="6" ref="P8:P30">K8+25</f>
        <v>78</v>
      </c>
      <c r="Q8" s="5" t="b">
        <f>IF(RESPUESTAS!$L8="A",TRUE,FALSE)</f>
        <v>0</v>
      </c>
      <c r="R8" s="5" t="b">
        <f>IF(RESPUESTAS!$L8="B",TRUE,FALSE)</f>
        <v>0</v>
      </c>
      <c r="S8" s="5" t="b">
        <f>IF(RESPUESTAS!$L8="C",TRUE,FALSE)</f>
        <v>0</v>
      </c>
      <c r="U8" s="5">
        <f t="shared" si="3"/>
        <v>103</v>
      </c>
      <c r="V8" s="5" t="b">
        <f>IF(RESPUESTAS!$O8="A",TRUE,FALSE)</f>
        <v>0</v>
      </c>
      <c r="W8" s="5" t="b">
        <f>IF(RESPUESTAS!$O8="B",TRUE,FALSE)</f>
        <v>0</v>
      </c>
      <c r="X8" s="5" t="b">
        <f>IF(RESPUESTAS!$O8="C",TRUE,FALSE)</f>
        <v>0</v>
      </c>
      <c r="Z8" s="5">
        <f t="shared" si="4"/>
        <v>128</v>
      </c>
      <c r="AA8" s="5" t="b">
        <f>IF(RESPUESTAS!$R8="A",TRUE,FALSE)</f>
        <v>0</v>
      </c>
      <c r="AB8" s="5" t="b">
        <f>IF(RESPUESTAS!$R8="B",TRUE,FALSE)</f>
        <v>0</v>
      </c>
      <c r="AC8" s="5" t="b">
        <f>IF(RESPUESTAS!$R8="C",TRUE,FALSE)</f>
        <v>0</v>
      </c>
      <c r="AE8" s="5">
        <f t="shared" si="5"/>
        <v>153</v>
      </c>
      <c r="AF8" s="5" t="b">
        <f>IF(RESPUESTAS!$U8="A",TRUE,FALSE)</f>
        <v>0</v>
      </c>
      <c r="AG8" s="5" t="b">
        <f>IF(RESPUESTAS!$U8="B",TRUE,FALSE)</f>
        <v>0</v>
      </c>
      <c r="AH8" s="5" t="b">
        <f>IF(RESPUESTAS!$U8="C",TRUE,FALSE)</f>
        <v>0</v>
      </c>
      <c r="AJ8" s="5">
        <f t="shared" si="0"/>
        <v>178</v>
      </c>
      <c r="AK8" s="5" t="b">
        <f>IF(RESPUESTAS!$X8="A",TRUE,FALSE)</f>
        <v>0</v>
      </c>
      <c r="AL8" s="5" t="b">
        <f>IF(RESPUESTAS!$X8="B",TRUE,FALSE)</f>
        <v>0</v>
      </c>
      <c r="AM8" s="5" t="b">
        <f>IF(RESPUESTAS!$X8="C",TRUE,FALSE)</f>
        <v>0</v>
      </c>
    </row>
    <row r="9" spans="1:39" ht="15" customHeight="1">
      <c r="A9" s="5">
        <v>4</v>
      </c>
      <c r="B9" s="5" t="b">
        <f>IF(RESPUESTAS!$C9="A",TRUE,FALSE)</f>
        <v>0</v>
      </c>
      <c r="C9" s="5" t="b">
        <f>IF(RESPUESTAS!$C9="B",TRUE,FALSE)</f>
        <v>0</v>
      </c>
      <c r="D9" s="5" t="b">
        <f>IF(RESPUESTAS!$C9="C",TRUE,FALSE)</f>
        <v>0</v>
      </c>
      <c r="F9" s="5">
        <f t="shared" si="1"/>
        <v>29</v>
      </c>
      <c r="G9" s="5" t="b">
        <f>IF(RESPUESTAS!F9="A",TRUE,FALSE)</f>
        <v>0</v>
      </c>
      <c r="H9" s="5" t="b">
        <f>IF(RESPUESTAS!$F9="B",TRUE,FALSE)</f>
        <v>0</v>
      </c>
      <c r="I9" s="5" t="b">
        <f>IF(RESPUESTAS!$F9="C",TRUE,FALSE)</f>
        <v>0</v>
      </c>
      <c r="K9" s="5">
        <f t="shared" si="2"/>
        <v>54</v>
      </c>
      <c r="L9" s="5" t="b">
        <f>IF(RESPUESTAS!$I9="A",TRUE,FALSE)</f>
        <v>0</v>
      </c>
      <c r="M9" s="5" t="b">
        <f>IF(RESPUESTAS!$I9="B",TRUE,FALSE)</f>
        <v>0</v>
      </c>
      <c r="N9" s="5" t="b">
        <f>IF(RESPUESTAS!$I9="C",TRUE,FALSE)</f>
        <v>0</v>
      </c>
      <c r="P9" s="5">
        <f t="shared" si="6"/>
        <v>79</v>
      </c>
      <c r="Q9" s="5" t="b">
        <f>IF(RESPUESTAS!$L9="A",TRUE,FALSE)</f>
        <v>0</v>
      </c>
      <c r="R9" s="5" t="b">
        <f>IF(RESPUESTAS!$L9="B",TRUE,FALSE)</f>
        <v>0</v>
      </c>
      <c r="S9" s="5" t="b">
        <f>IF(RESPUESTAS!$L9="C",TRUE,FALSE)</f>
        <v>0</v>
      </c>
      <c r="U9" s="5">
        <f t="shared" si="3"/>
        <v>104</v>
      </c>
      <c r="V9" s="5" t="b">
        <f>IF(RESPUESTAS!$O9="A",TRUE,FALSE)</f>
        <v>0</v>
      </c>
      <c r="W9" s="5" t="b">
        <f>IF(RESPUESTAS!$O9="B",TRUE,FALSE)</f>
        <v>0</v>
      </c>
      <c r="X9" s="5" t="b">
        <f>IF(RESPUESTAS!$O9="C",TRUE,FALSE)</f>
        <v>0</v>
      </c>
      <c r="Z9" s="5">
        <f t="shared" si="4"/>
        <v>129</v>
      </c>
      <c r="AA9" s="5" t="b">
        <f>IF(RESPUESTAS!$R9="A",TRUE,FALSE)</f>
        <v>0</v>
      </c>
      <c r="AB9" s="5" t="b">
        <f>IF(RESPUESTAS!$R9="B",TRUE,FALSE)</f>
        <v>0</v>
      </c>
      <c r="AC9" s="5" t="b">
        <f>IF(RESPUESTAS!$R9="C",TRUE,FALSE)</f>
        <v>0</v>
      </c>
      <c r="AE9" s="5">
        <f t="shared" si="5"/>
        <v>154</v>
      </c>
      <c r="AF9" s="5" t="b">
        <f>IF(RESPUESTAS!$U9="A",TRUE,FALSE)</f>
        <v>0</v>
      </c>
      <c r="AG9" s="5" t="b">
        <f>IF(RESPUESTAS!$U9="B",TRUE,FALSE)</f>
        <v>0</v>
      </c>
      <c r="AH9" s="5" t="b">
        <f>IF(RESPUESTAS!$U9="C",TRUE,FALSE)</f>
        <v>0</v>
      </c>
      <c r="AJ9" s="5">
        <f t="shared" si="0"/>
        <v>179</v>
      </c>
      <c r="AK9" s="5" t="b">
        <f>IF(RESPUESTAS!$X9="A",TRUE,FALSE)</f>
        <v>0</v>
      </c>
      <c r="AL9" s="5" t="b">
        <f>IF(RESPUESTAS!$X9="B",TRUE,FALSE)</f>
        <v>0</v>
      </c>
      <c r="AM9" s="5" t="b">
        <f>IF(RESPUESTAS!$X9="C",TRUE,FALSE)</f>
        <v>0</v>
      </c>
    </row>
    <row r="10" spans="1:39" ht="15" customHeight="1">
      <c r="A10" s="5">
        <v>5</v>
      </c>
      <c r="B10" s="5" t="b">
        <f>IF(RESPUESTAS!C10="A",TRUE,FALSE)</f>
        <v>0</v>
      </c>
      <c r="C10" s="5" t="b">
        <f>IF(RESPUESTAS!$C10="B",TRUE,FALSE)</f>
        <v>0</v>
      </c>
      <c r="D10" s="5" t="b">
        <f>IF(RESPUESTAS!$C10="C",TRUE,FALSE)</f>
        <v>0</v>
      </c>
      <c r="F10" s="5">
        <f t="shared" si="1"/>
        <v>30</v>
      </c>
      <c r="G10" s="5" t="b">
        <f>IF(RESPUESTAS!F10="A",TRUE,FALSE)</f>
        <v>0</v>
      </c>
      <c r="H10" s="5" t="b">
        <f>IF(RESPUESTAS!$F10="B",TRUE,FALSE)</f>
        <v>0</v>
      </c>
      <c r="I10" s="5" t="b">
        <f>IF(RESPUESTAS!$F10="C",TRUE,FALSE)</f>
        <v>0</v>
      </c>
      <c r="K10" s="5">
        <f t="shared" si="2"/>
        <v>55</v>
      </c>
      <c r="L10" s="5" t="b">
        <f>IF(RESPUESTAS!$I10="A",TRUE,FALSE)</f>
        <v>0</v>
      </c>
      <c r="M10" s="5" t="b">
        <f>IF(RESPUESTAS!$I10="B",TRUE,FALSE)</f>
        <v>0</v>
      </c>
      <c r="N10" s="5" t="b">
        <f>IF(RESPUESTAS!$I10="C",TRUE,FALSE)</f>
        <v>0</v>
      </c>
      <c r="P10" s="5">
        <f t="shared" si="6"/>
        <v>80</v>
      </c>
      <c r="Q10" s="5" t="b">
        <f>IF(RESPUESTAS!$L10="A",TRUE,FALSE)</f>
        <v>0</v>
      </c>
      <c r="R10" s="5" t="b">
        <f>IF(RESPUESTAS!$L10="B",TRUE,FALSE)</f>
        <v>0</v>
      </c>
      <c r="S10" s="5" t="b">
        <f>IF(RESPUESTAS!$L10="C",TRUE,FALSE)</f>
        <v>0</v>
      </c>
      <c r="U10" s="5">
        <f t="shared" si="3"/>
        <v>105</v>
      </c>
      <c r="V10" s="5" t="b">
        <f>IF(RESPUESTAS!$O10="A",TRUE,FALSE)</f>
        <v>0</v>
      </c>
      <c r="W10" s="5" t="b">
        <f>IF(RESPUESTAS!$O10="B",TRUE,FALSE)</f>
        <v>0</v>
      </c>
      <c r="X10" s="5" t="b">
        <f>IF(RESPUESTAS!$O10="C",TRUE,FALSE)</f>
        <v>0</v>
      </c>
      <c r="Z10" s="5">
        <f t="shared" si="4"/>
        <v>130</v>
      </c>
      <c r="AA10" s="5" t="b">
        <f>IF(RESPUESTAS!$R10="A",TRUE,FALSE)</f>
        <v>0</v>
      </c>
      <c r="AB10" s="5" t="b">
        <f>IF(RESPUESTAS!$R10="B",TRUE,FALSE)</f>
        <v>0</v>
      </c>
      <c r="AC10" s="5" t="b">
        <f>IF(RESPUESTAS!$R10="C",TRUE,FALSE)</f>
        <v>0</v>
      </c>
      <c r="AE10" s="5">
        <f t="shared" si="5"/>
        <v>155</v>
      </c>
      <c r="AF10" s="5" t="b">
        <f>IF(RESPUESTAS!$U10="A",TRUE,FALSE)</f>
        <v>0</v>
      </c>
      <c r="AG10" s="5" t="b">
        <f>IF(RESPUESTAS!$U10="B",TRUE,FALSE)</f>
        <v>0</v>
      </c>
      <c r="AH10" s="5" t="b">
        <f>IF(RESPUESTAS!$U10="C",TRUE,FALSE)</f>
        <v>0</v>
      </c>
      <c r="AJ10" s="5">
        <f t="shared" si="0"/>
        <v>180</v>
      </c>
      <c r="AK10" s="5" t="b">
        <f>IF(RESPUESTAS!$X10="A",TRUE,FALSE)</f>
        <v>0</v>
      </c>
      <c r="AL10" s="5" t="b">
        <f>IF(RESPUESTAS!$X10="B",TRUE,FALSE)</f>
        <v>0</v>
      </c>
      <c r="AM10" s="5" t="b">
        <f>IF(RESPUESTAS!$X10="C",TRUE,FALSE)</f>
        <v>0</v>
      </c>
    </row>
    <row r="11" spans="1:39" ht="15" customHeight="1">
      <c r="A11" s="5">
        <v>6</v>
      </c>
      <c r="B11" s="5" t="b">
        <f>IF(RESPUESTAS!C11="A",TRUE,FALSE)</f>
        <v>0</v>
      </c>
      <c r="C11" s="5" t="b">
        <f>IF(RESPUESTAS!$C11="B",TRUE,FALSE)</f>
        <v>0</v>
      </c>
      <c r="D11" s="5" t="b">
        <f>IF(RESPUESTAS!$C11="C",TRUE,FALSE)</f>
        <v>0</v>
      </c>
      <c r="F11" s="5">
        <f t="shared" si="1"/>
        <v>31</v>
      </c>
      <c r="G11" s="5" t="b">
        <f>IF(RESPUESTAS!F11="A",TRUE,FALSE)</f>
        <v>0</v>
      </c>
      <c r="H11" s="5" t="b">
        <f>IF(RESPUESTAS!$F11="B",TRUE,FALSE)</f>
        <v>0</v>
      </c>
      <c r="I11" s="5" t="b">
        <f>IF(RESPUESTAS!$F11="C",TRUE,FALSE)</f>
        <v>0</v>
      </c>
      <c r="K11" s="5">
        <f t="shared" si="2"/>
        <v>56</v>
      </c>
      <c r="L11" s="5" t="b">
        <f>IF(RESPUESTAS!$I11="A",TRUE,FALSE)</f>
        <v>0</v>
      </c>
      <c r="M11" s="5" t="b">
        <f>IF(RESPUESTAS!$I11="B",TRUE,FALSE)</f>
        <v>0</v>
      </c>
      <c r="N11" s="5" t="b">
        <f>IF(RESPUESTAS!$I11="C",TRUE,FALSE)</f>
        <v>0</v>
      </c>
      <c r="P11" s="5">
        <f t="shared" si="6"/>
        <v>81</v>
      </c>
      <c r="Q11" s="5" t="b">
        <f>IF(RESPUESTAS!$L11="A",TRUE,FALSE)</f>
        <v>0</v>
      </c>
      <c r="R11" s="5" t="b">
        <f>IF(RESPUESTAS!$L11="B",TRUE,FALSE)</f>
        <v>0</v>
      </c>
      <c r="S11" s="5" t="b">
        <f>IF(RESPUESTAS!$L11="C",TRUE,FALSE)</f>
        <v>0</v>
      </c>
      <c r="U11" s="5">
        <f t="shared" si="3"/>
        <v>106</v>
      </c>
      <c r="V11" s="5" t="b">
        <f>IF(RESPUESTAS!$O11="A",TRUE,FALSE)</f>
        <v>0</v>
      </c>
      <c r="W11" s="5" t="b">
        <f>IF(RESPUESTAS!$O11="B",TRUE,FALSE)</f>
        <v>0</v>
      </c>
      <c r="X11" s="5" t="b">
        <f>IF(RESPUESTAS!$O11="C",TRUE,FALSE)</f>
        <v>0</v>
      </c>
      <c r="Z11" s="5">
        <f t="shared" si="4"/>
        <v>131</v>
      </c>
      <c r="AA11" s="5" t="b">
        <f>IF(RESPUESTAS!$R11="A",TRUE,FALSE)</f>
        <v>0</v>
      </c>
      <c r="AB11" s="5" t="b">
        <f>IF(RESPUESTAS!$R11="B",TRUE,FALSE)</f>
        <v>0</v>
      </c>
      <c r="AC11" s="5" t="b">
        <f>IF(RESPUESTAS!$R11="C",TRUE,FALSE)</f>
        <v>0</v>
      </c>
      <c r="AE11" s="5">
        <f t="shared" si="5"/>
        <v>156</v>
      </c>
      <c r="AF11" s="5" t="b">
        <f>IF(RESPUESTAS!$U11="A",TRUE,FALSE)</f>
        <v>0</v>
      </c>
      <c r="AG11" s="5" t="b">
        <f>IF(RESPUESTAS!$U11="B",TRUE,FALSE)</f>
        <v>0</v>
      </c>
      <c r="AH11" s="5" t="b">
        <f>IF(RESPUESTAS!$U11="C",TRUE,FALSE)</f>
        <v>0</v>
      </c>
      <c r="AJ11" s="5">
        <f t="shared" si="0"/>
        <v>181</v>
      </c>
      <c r="AK11" s="5" t="b">
        <f>IF(RESPUESTAS!$X11="A",TRUE,FALSE)</f>
        <v>0</v>
      </c>
      <c r="AL11" s="5" t="b">
        <f>IF(RESPUESTAS!$X11="B",TRUE,FALSE)</f>
        <v>0</v>
      </c>
      <c r="AM11" s="5" t="b">
        <f>IF(RESPUESTAS!$X11="C",TRUE,FALSE)</f>
        <v>0</v>
      </c>
    </row>
    <row r="12" spans="1:39" ht="15" customHeight="1">
      <c r="A12" s="5">
        <v>7</v>
      </c>
      <c r="B12" s="5" t="b">
        <f>IF(RESPUESTAS!C12="A",TRUE,FALSE)</f>
        <v>0</v>
      </c>
      <c r="C12" s="5" t="b">
        <f>IF(RESPUESTAS!$C12="B",TRUE,FALSE)</f>
        <v>0</v>
      </c>
      <c r="D12" s="5" t="b">
        <f>IF(RESPUESTAS!$C12="C",TRUE,FALSE)</f>
        <v>0</v>
      </c>
      <c r="F12" s="5">
        <f t="shared" si="1"/>
        <v>32</v>
      </c>
      <c r="G12" s="5" t="b">
        <f>IF(RESPUESTAS!F12="A",TRUE,FALSE)</f>
        <v>0</v>
      </c>
      <c r="H12" s="5" t="b">
        <f>IF(RESPUESTAS!$F12="B",TRUE,FALSE)</f>
        <v>0</v>
      </c>
      <c r="I12" s="5" t="b">
        <f>IF(RESPUESTAS!$F12="C",TRUE,FALSE)</f>
        <v>0</v>
      </c>
      <c r="K12" s="5">
        <f t="shared" si="2"/>
        <v>57</v>
      </c>
      <c r="L12" s="5" t="b">
        <f>IF(RESPUESTAS!$I12="A",TRUE,FALSE)</f>
        <v>0</v>
      </c>
      <c r="M12" s="5" t="b">
        <f>IF(RESPUESTAS!$I12="B",TRUE,FALSE)</f>
        <v>0</v>
      </c>
      <c r="N12" s="5" t="b">
        <f>IF(RESPUESTAS!$I12="C",TRUE,FALSE)</f>
        <v>0</v>
      </c>
      <c r="P12" s="5">
        <f t="shared" si="6"/>
        <v>82</v>
      </c>
      <c r="Q12" s="5" t="b">
        <f>IF(RESPUESTAS!$L12="A",TRUE,FALSE)</f>
        <v>0</v>
      </c>
      <c r="R12" s="5" t="b">
        <f>IF(RESPUESTAS!$L12="B",TRUE,FALSE)</f>
        <v>0</v>
      </c>
      <c r="S12" s="5" t="b">
        <f>IF(RESPUESTAS!$L12="C",TRUE,FALSE)</f>
        <v>0</v>
      </c>
      <c r="U12" s="5">
        <f t="shared" si="3"/>
        <v>107</v>
      </c>
      <c r="V12" s="5" t="b">
        <f>IF(RESPUESTAS!$O12="A",TRUE,FALSE)</f>
        <v>0</v>
      </c>
      <c r="W12" s="5" t="b">
        <f>IF(RESPUESTAS!$O12="B",TRUE,FALSE)</f>
        <v>0</v>
      </c>
      <c r="X12" s="5" t="b">
        <f>IF(RESPUESTAS!$O12="C",TRUE,FALSE)</f>
        <v>0</v>
      </c>
      <c r="Z12" s="5">
        <f t="shared" si="4"/>
        <v>132</v>
      </c>
      <c r="AA12" s="5" t="b">
        <f>IF(RESPUESTAS!$R12="A",TRUE,FALSE)</f>
        <v>0</v>
      </c>
      <c r="AB12" s="5" t="b">
        <f>IF(RESPUESTAS!$R12="B",TRUE,FALSE)</f>
        <v>0</v>
      </c>
      <c r="AC12" s="5" t="b">
        <f>IF(RESPUESTAS!$R12="C",TRUE,FALSE)</f>
        <v>0</v>
      </c>
      <c r="AE12" s="5">
        <f t="shared" si="5"/>
        <v>157</v>
      </c>
      <c r="AF12" s="5" t="b">
        <f>IF(RESPUESTAS!$U12="A",TRUE,FALSE)</f>
        <v>0</v>
      </c>
      <c r="AG12" s="5" t="b">
        <f>IF(RESPUESTAS!$U12="B",TRUE,FALSE)</f>
        <v>0</v>
      </c>
      <c r="AH12" s="5" t="b">
        <f>IF(RESPUESTAS!$U12="C",TRUE,FALSE)</f>
        <v>0</v>
      </c>
      <c r="AJ12" s="5">
        <f t="shared" si="0"/>
        <v>182</v>
      </c>
      <c r="AK12" s="5" t="b">
        <f>IF(RESPUESTAS!$X12="A",TRUE,FALSE)</f>
        <v>0</v>
      </c>
      <c r="AL12" s="5" t="b">
        <f>IF(RESPUESTAS!$X12="B",TRUE,FALSE)</f>
        <v>0</v>
      </c>
      <c r="AM12" s="5" t="b">
        <f>IF(RESPUESTAS!$X12="C",TRUE,FALSE)</f>
        <v>0</v>
      </c>
    </row>
    <row r="13" spans="1:39" ht="15" customHeight="1">
      <c r="A13" s="5">
        <v>8</v>
      </c>
      <c r="B13" s="5" t="b">
        <f>IF(RESPUESTAS!C13="A",TRUE,FALSE)</f>
        <v>0</v>
      </c>
      <c r="C13" s="5" t="b">
        <f>IF(RESPUESTAS!$C13="B",TRUE,FALSE)</f>
        <v>0</v>
      </c>
      <c r="D13" s="5" t="b">
        <f>IF(RESPUESTAS!$C13="C",TRUE,FALSE)</f>
        <v>0</v>
      </c>
      <c r="F13" s="5">
        <f t="shared" si="1"/>
        <v>33</v>
      </c>
      <c r="G13" s="5" t="b">
        <f>IF(RESPUESTAS!F13="A",TRUE,FALSE)</f>
        <v>0</v>
      </c>
      <c r="H13" s="5" t="b">
        <f>IF(RESPUESTAS!$F13="B",TRUE,FALSE)</f>
        <v>0</v>
      </c>
      <c r="I13" s="5" t="b">
        <f>IF(RESPUESTAS!$F13="C",TRUE,FALSE)</f>
        <v>0</v>
      </c>
      <c r="K13" s="5">
        <f t="shared" si="2"/>
        <v>58</v>
      </c>
      <c r="L13" s="5" t="b">
        <f>IF(RESPUESTAS!$I13="A",TRUE,FALSE)</f>
        <v>0</v>
      </c>
      <c r="M13" s="5" t="b">
        <f>IF(RESPUESTAS!$I13="B",TRUE,FALSE)</f>
        <v>0</v>
      </c>
      <c r="N13" s="5" t="b">
        <f>IF(RESPUESTAS!$I13="C",TRUE,FALSE)</f>
        <v>0</v>
      </c>
      <c r="P13" s="5">
        <f t="shared" si="6"/>
        <v>83</v>
      </c>
      <c r="Q13" s="5" t="b">
        <f>IF(RESPUESTAS!$L13="A",TRUE,FALSE)</f>
        <v>0</v>
      </c>
      <c r="R13" s="5" t="b">
        <f>IF(RESPUESTAS!$L13="B",TRUE,FALSE)</f>
        <v>0</v>
      </c>
      <c r="S13" s="5" t="b">
        <f>IF(RESPUESTAS!$L13="C",TRUE,FALSE)</f>
        <v>0</v>
      </c>
      <c r="U13" s="5">
        <f t="shared" si="3"/>
        <v>108</v>
      </c>
      <c r="V13" s="5" t="b">
        <f>IF(RESPUESTAS!$O13="A",TRUE,FALSE)</f>
        <v>0</v>
      </c>
      <c r="W13" s="5" t="b">
        <f>IF(RESPUESTAS!$O13="B",TRUE,FALSE)</f>
        <v>0</v>
      </c>
      <c r="X13" s="5" t="b">
        <f>IF(RESPUESTAS!$O13="C",TRUE,FALSE)</f>
        <v>0</v>
      </c>
      <c r="Z13" s="5">
        <f t="shared" si="4"/>
        <v>133</v>
      </c>
      <c r="AA13" s="5" t="b">
        <f>IF(RESPUESTAS!$R13="A",TRUE,FALSE)</f>
        <v>0</v>
      </c>
      <c r="AB13" s="5" t="b">
        <f>IF(RESPUESTAS!$R13="B",TRUE,FALSE)</f>
        <v>0</v>
      </c>
      <c r="AC13" s="5" t="b">
        <f>IF(RESPUESTAS!$R13="C",TRUE,FALSE)</f>
        <v>0</v>
      </c>
      <c r="AE13" s="5">
        <f t="shared" si="5"/>
        <v>158</v>
      </c>
      <c r="AF13" s="5" t="b">
        <f>IF(RESPUESTAS!$U13="A",TRUE,FALSE)</f>
        <v>0</v>
      </c>
      <c r="AG13" s="5" t="b">
        <f>IF(RESPUESTAS!$U13="B",TRUE,FALSE)</f>
        <v>0</v>
      </c>
      <c r="AH13" s="5" t="b">
        <f>IF(RESPUESTAS!$U13="C",TRUE,FALSE)</f>
        <v>0</v>
      </c>
      <c r="AJ13" s="5">
        <v>183</v>
      </c>
      <c r="AK13" s="5" t="b">
        <f>IF(RESPUESTAS!$X13="A",TRUE,FALSE)</f>
        <v>0</v>
      </c>
      <c r="AL13" s="5" t="b">
        <f>IF(RESPUESTAS!$X13="B",TRUE,FALSE)</f>
        <v>0</v>
      </c>
      <c r="AM13" s="5" t="b">
        <f>IF(RESPUESTAS!$X13="C",TRUE,FALSE)</f>
        <v>0</v>
      </c>
    </row>
    <row r="14" spans="1:39" ht="15" customHeight="1">
      <c r="A14" s="5">
        <v>9</v>
      </c>
      <c r="B14" s="5" t="b">
        <f>IF(RESPUESTAS!C14="A",TRUE,FALSE)</f>
        <v>0</v>
      </c>
      <c r="C14" s="5" t="b">
        <f>IF(RESPUESTAS!$C14="B",TRUE,FALSE)</f>
        <v>0</v>
      </c>
      <c r="D14" s="5" t="b">
        <f>IF(RESPUESTAS!$C14="C",TRUE,FALSE)</f>
        <v>0</v>
      </c>
      <c r="F14" s="5">
        <f t="shared" si="1"/>
        <v>34</v>
      </c>
      <c r="G14" s="5" t="b">
        <f>IF(RESPUESTAS!F14="A",TRUE,FALSE)</f>
        <v>0</v>
      </c>
      <c r="H14" s="5" t="b">
        <f>IF(RESPUESTAS!$F14="B",TRUE,FALSE)</f>
        <v>0</v>
      </c>
      <c r="I14" s="5" t="b">
        <f>IF(RESPUESTAS!$F14="C",TRUE,FALSE)</f>
        <v>0</v>
      </c>
      <c r="K14" s="5">
        <f t="shared" si="2"/>
        <v>59</v>
      </c>
      <c r="L14" s="5" t="b">
        <f>IF(RESPUESTAS!$I14="A",TRUE,FALSE)</f>
        <v>0</v>
      </c>
      <c r="M14" s="5" t="b">
        <f>IF(RESPUESTAS!$I14="B",TRUE,FALSE)</f>
        <v>0</v>
      </c>
      <c r="N14" s="5" t="b">
        <f>IF(RESPUESTAS!$I14="C",TRUE,FALSE)</f>
        <v>0</v>
      </c>
      <c r="P14" s="5">
        <f t="shared" si="6"/>
        <v>84</v>
      </c>
      <c r="Q14" s="5" t="b">
        <f>IF(RESPUESTAS!$L14="A",TRUE,FALSE)</f>
        <v>0</v>
      </c>
      <c r="R14" s="5" t="b">
        <f>IF(RESPUESTAS!$L14="B",TRUE,FALSE)</f>
        <v>0</v>
      </c>
      <c r="S14" s="5" t="b">
        <f>IF(RESPUESTAS!$L14="C",TRUE,FALSE)</f>
        <v>0</v>
      </c>
      <c r="U14" s="5">
        <f t="shared" si="3"/>
        <v>109</v>
      </c>
      <c r="V14" s="5" t="b">
        <f>IF(RESPUESTAS!$O14="A",TRUE,FALSE)</f>
        <v>0</v>
      </c>
      <c r="W14" s="5" t="b">
        <f>IF(RESPUESTAS!$O14="B",TRUE,FALSE)</f>
        <v>0</v>
      </c>
      <c r="X14" s="5" t="b">
        <f>IF(RESPUESTAS!$O14="C",TRUE,FALSE)</f>
        <v>0</v>
      </c>
      <c r="Z14" s="5">
        <f t="shared" si="4"/>
        <v>134</v>
      </c>
      <c r="AA14" s="5" t="b">
        <f>IF(RESPUESTAS!$R14="A",TRUE,FALSE)</f>
        <v>0</v>
      </c>
      <c r="AB14" s="5" t="b">
        <f>IF(RESPUESTAS!$R14="B",TRUE,FALSE)</f>
        <v>0</v>
      </c>
      <c r="AC14" s="5" t="b">
        <f>IF(RESPUESTAS!$R14="C",TRUE,FALSE)</f>
        <v>0</v>
      </c>
      <c r="AE14" s="5">
        <f t="shared" si="5"/>
        <v>159</v>
      </c>
      <c r="AF14" s="5" t="b">
        <f>IF(RESPUESTAS!$U14="A",TRUE,FALSE)</f>
        <v>0</v>
      </c>
      <c r="AG14" s="5" t="b">
        <f>IF(RESPUESTAS!$U14="B",TRUE,FALSE)</f>
        <v>0</v>
      </c>
      <c r="AH14" s="5" t="b">
        <f>IF(RESPUESTAS!$U14="C",TRUE,FALSE)</f>
        <v>0</v>
      </c>
      <c r="AJ14" s="5">
        <v>184</v>
      </c>
      <c r="AK14" s="5" t="b">
        <f>IF(RESPUESTAS!$X14="A",TRUE,FALSE)</f>
        <v>0</v>
      </c>
      <c r="AL14" s="5" t="b">
        <f>IF(RESPUESTAS!$X14="B",TRUE,FALSE)</f>
        <v>0</v>
      </c>
      <c r="AM14" s="5" t="b">
        <f>IF(RESPUESTAS!$X14="C",TRUE,FALSE)</f>
        <v>0</v>
      </c>
    </row>
    <row r="15" spans="1:39" ht="15" customHeight="1">
      <c r="A15" s="5">
        <v>10</v>
      </c>
      <c r="B15" s="5" t="b">
        <f>IF(RESPUESTAS!C15="A",TRUE,FALSE)</f>
        <v>0</v>
      </c>
      <c r="C15" s="5" t="b">
        <f>IF(RESPUESTAS!$C15="B",TRUE,FALSE)</f>
        <v>0</v>
      </c>
      <c r="D15" s="5" t="b">
        <f>IF(RESPUESTAS!$C15="C",TRUE,FALSE)</f>
        <v>0</v>
      </c>
      <c r="F15" s="5">
        <f t="shared" si="1"/>
        <v>35</v>
      </c>
      <c r="G15" s="5" t="b">
        <f>IF(RESPUESTAS!F15="A",TRUE,FALSE)</f>
        <v>0</v>
      </c>
      <c r="H15" s="5" t="b">
        <f>IF(RESPUESTAS!$F15="B",TRUE,FALSE)</f>
        <v>0</v>
      </c>
      <c r="I15" s="5" t="b">
        <f>IF(RESPUESTAS!$F15="C",TRUE,FALSE)</f>
        <v>0</v>
      </c>
      <c r="K15" s="5">
        <f t="shared" si="2"/>
        <v>60</v>
      </c>
      <c r="L15" s="5" t="b">
        <f>IF(RESPUESTAS!$I15="A",TRUE,FALSE)</f>
        <v>0</v>
      </c>
      <c r="M15" s="5" t="b">
        <f>IF(RESPUESTAS!$I15="B",TRUE,FALSE)</f>
        <v>0</v>
      </c>
      <c r="N15" s="5" t="b">
        <f>IF(RESPUESTAS!$I15="C",TRUE,FALSE)</f>
        <v>0</v>
      </c>
      <c r="P15" s="5">
        <f t="shared" si="6"/>
        <v>85</v>
      </c>
      <c r="Q15" s="5" t="b">
        <f>IF(RESPUESTAS!$L15="A",TRUE,FALSE)</f>
        <v>0</v>
      </c>
      <c r="R15" s="5" t="b">
        <f>IF(RESPUESTAS!$L15="B",TRUE,FALSE)</f>
        <v>0</v>
      </c>
      <c r="S15" s="5" t="b">
        <f>IF(RESPUESTAS!$L15="C",TRUE,FALSE)</f>
        <v>0</v>
      </c>
      <c r="U15" s="5">
        <f t="shared" si="3"/>
        <v>110</v>
      </c>
      <c r="V15" s="5" t="b">
        <f>IF(RESPUESTAS!$O15="A",TRUE,FALSE)</f>
        <v>0</v>
      </c>
      <c r="W15" s="5" t="b">
        <f>IF(RESPUESTAS!$O15="B",TRUE,FALSE)</f>
        <v>0</v>
      </c>
      <c r="X15" s="5" t="b">
        <f>IF(RESPUESTAS!$O15="C",TRUE,FALSE)</f>
        <v>0</v>
      </c>
      <c r="Z15" s="5">
        <f t="shared" si="4"/>
        <v>135</v>
      </c>
      <c r="AA15" s="5" t="b">
        <f>IF(RESPUESTAS!$R15="A",TRUE,FALSE)</f>
        <v>0</v>
      </c>
      <c r="AB15" s="5" t="b">
        <f>IF(RESPUESTAS!$R15="B",TRUE,FALSE)</f>
        <v>0</v>
      </c>
      <c r="AC15" s="5" t="b">
        <f>IF(RESPUESTAS!$R15="C",TRUE,FALSE)</f>
        <v>0</v>
      </c>
      <c r="AE15" s="5">
        <f t="shared" si="5"/>
        <v>160</v>
      </c>
      <c r="AF15" s="5" t="b">
        <f>IF(RESPUESTAS!$U15="A",TRUE,FALSE)</f>
        <v>0</v>
      </c>
      <c r="AG15" s="5" t="b">
        <f>IF(RESPUESTAS!$U15="B",TRUE,FALSE)</f>
        <v>0</v>
      </c>
      <c r="AH15" s="5" t="b">
        <f>IF(RESPUESTAS!$U15="C",TRUE,FALSE)</f>
        <v>0</v>
      </c>
      <c r="AJ15" s="5">
        <v>185</v>
      </c>
      <c r="AK15" s="5" t="b">
        <f>IF(RESPUESTAS!$X15="A",TRUE,FALSE)</f>
        <v>0</v>
      </c>
      <c r="AL15" s="5" t="b">
        <f>IF(RESPUESTAS!$X15="B",TRUE,FALSE)</f>
        <v>0</v>
      </c>
      <c r="AM15" s="5" t="b">
        <f>IF(RESPUESTAS!$X15="C",TRUE,FALSE)</f>
        <v>0</v>
      </c>
    </row>
    <row r="16" spans="1:39" ht="15" customHeight="1">
      <c r="A16" s="5">
        <v>11</v>
      </c>
      <c r="B16" s="5" t="b">
        <f>IF(RESPUESTAS!C16="A",TRUE,FALSE)</f>
        <v>0</v>
      </c>
      <c r="C16" s="5" t="b">
        <f>IF(RESPUESTAS!$C16="B",TRUE,FALSE)</f>
        <v>0</v>
      </c>
      <c r="D16" s="5" t="b">
        <f>IF(RESPUESTAS!$C16="C",TRUE,FALSE)</f>
        <v>0</v>
      </c>
      <c r="F16" s="5">
        <v>36</v>
      </c>
      <c r="G16" s="5" t="b">
        <f>IF(RESPUESTAS!F16="A",TRUE,FALSE)</f>
        <v>0</v>
      </c>
      <c r="H16" s="5" t="b">
        <f>IF(RESPUESTAS!$F16="B",TRUE,FALSE)</f>
        <v>0</v>
      </c>
      <c r="I16" s="5" t="b">
        <f>IF(RESPUESTAS!$F16="C",TRUE,FALSE)</f>
        <v>0</v>
      </c>
      <c r="K16" s="5">
        <f t="shared" si="2"/>
        <v>61</v>
      </c>
      <c r="L16" s="5" t="b">
        <f>IF(RESPUESTAS!$I16="A",TRUE,FALSE)</f>
        <v>0</v>
      </c>
      <c r="M16" s="5" t="b">
        <f>IF(RESPUESTAS!$I16="B",TRUE,FALSE)</f>
        <v>0</v>
      </c>
      <c r="N16" s="5" t="b">
        <f>IF(RESPUESTAS!$I16="C",TRUE,FALSE)</f>
        <v>0</v>
      </c>
      <c r="P16" s="5">
        <f t="shared" si="6"/>
        <v>86</v>
      </c>
      <c r="Q16" s="5" t="b">
        <f>IF(RESPUESTAS!$L16="A",TRUE,FALSE)</f>
        <v>0</v>
      </c>
      <c r="R16" s="5" t="b">
        <f>IF(RESPUESTAS!$L16="B",TRUE,FALSE)</f>
        <v>0</v>
      </c>
      <c r="S16" s="5" t="b">
        <f>IF(RESPUESTAS!$L16="C",TRUE,FALSE)</f>
        <v>0</v>
      </c>
      <c r="U16" s="5">
        <f t="shared" si="3"/>
        <v>111</v>
      </c>
      <c r="V16" s="5" t="b">
        <f>IF(RESPUESTAS!$O16="A",TRUE,FALSE)</f>
        <v>0</v>
      </c>
      <c r="W16" s="5" t="b">
        <f>IF(RESPUESTAS!$O16="B",TRUE,FALSE)</f>
        <v>0</v>
      </c>
      <c r="X16" s="5" t="b">
        <f>IF(RESPUESTAS!$O16="C",TRUE,FALSE)</f>
        <v>0</v>
      </c>
      <c r="Z16" s="5">
        <f t="shared" si="4"/>
        <v>136</v>
      </c>
      <c r="AA16" s="5" t="b">
        <f>IF(RESPUESTAS!$R16="A",TRUE,FALSE)</f>
        <v>0</v>
      </c>
      <c r="AB16" s="5" t="b">
        <f>IF(RESPUESTAS!$R16="B",TRUE,FALSE)</f>
        <v>0</v>
      </c>
      <c r="AC16" s="5" t="b">
        <f>IF(RESPUESTAS!$R16="C",TRUE,FALSE)</f>
        <v>0</v>
      </c>
      <c r="AE16" s="5">
        <f t="shared" si="5"/>
        <v>161</v>
      </c>
      <c r="AF16" s="5" t="b">
        <f>IF(RESPUESTAS!$U16="A",TRUE,FALSE)</f>
        <v>0</v>
      </c>
      <c r="AG16" s="5" t="b">
        <f>IF(RESPUESTAS!$U16="B",TRUE,FALSE)</f>
        <v>0</v>
      </c>
      <c r="AH16" s="5" t="b">
        <f>IF(RESPUESTAS!$U16="C",TRUE,FALSE)</f>
        <v>0</v>
      </c>
      <c r="AJ16" s="5">
        <v>186</v>
      </c>
      <c r="AK16" s="5" t="b">
        <f>IF(RESPUESTAS!$X16="A",TRUE,FALSE)</f>
        <v>0</v>
      </c>
      <c r="AL16" s="5" t="b">
        <f>IF(RESPUESTAS!$X16="B",TRUE,FALSE)</f>
        <v>0</v>
      </c>
      <c r="AM16" s="5" t="b">
        <f>IF(RESPUESTAS!$X16="C",TRUE,FALSE)</f>
        <v>0</v>
      </c>
    </row>
    <row r="17" spans="1:39" ht="15" customHeight="1">
      <c r="A17" s="5">
        <v>12</v>
      </c>
      <c r="B17" s="5" t="b">
        <f>IF(RESPUESTAS!C17="A",TRUE,FALSE)</f>
        <v>0</v>
      </c>
      <c r="C17" s="5" t="b">
        <f>IF(RESPUESTAS!$C17="B",TRUE,FALSE)</f>
        <v>0</v>
      </c>
      <c r="D17" s="5" t="b">
        <f>IF(RESPUESTAS!$C17="C",TRUE,FALSE)</f>
        <v>0</v>
      </c>
      <c r="F17" s="5">
        <v>37</v>
      </c>
      <c r="G17" s="5" t="b">
        <f>IF(RESPUESTAS!F17="A",TRUE,FALSE)</f>
        <v>0</v>
      </c>
      <c r="H17" s="5" t="b">
        <f>IF(RESPUESTAS!$F17="B",TRUE,FALSE)</f>
        <v>0</v>
      </c>
      <c r="I17" s="5" t="b">
        <f>IF(RESPUESTAS!$F17="C",TRUE,FALSE)</f>
        <v>0</v>
      </c>
      <c r="K17" s="5">
        <f t="shared" si="2"/>
        <v>62</v>
      </c>
      <c r="L17" s="5" t="b">
        <f>IF(RESPUESTAS!$I17="A",TRUE,FALSE)</f>
        <v>0</v>
      </c>
      <c r="M17" s="5" t="b">
        <f>IF(RESPUESTAS!$I17="B",TRUE,FALSE)</f>
        <v>0</v>
      </c>
      <c r="N17" s="5" t="b">
        <f>IF(RESPUESTAS!$I17="C",TRUE,FALSE)</f>
        <v>0</v>
      </c>
      <c r="P17" s="5">
        <f t="shared" si="6"/>
        <v>87</v>
      </c>
      <c r="Q17" s="5" t="b">
        <f>IF(RESPUESTAS!$L17="A",TRUE,FALSE)</f>
        <v>0</v>
      </c>
      <c r="R17" s="5" t="b">
        <f>IF(RESPUESTAS!$L17="B",TRUE,FALSE)</f>
        <v>0</v>
      </c>
      <c r="S17" s="5" t="b">
        <f>IF(RESPUESTAS!$L17="C",TRUE,FALSE)</f>
        <v>0</v>
      </c>
      <c r="U17" s="5">
        <f t="shared" si="3"/>
        <v>112</v>
      </c>
      <c r="V17" s="5" t="b">
        <f>IF(RESPUESTAS!$O17="A",TRUE,FALSE)</f>
        <v>0</v>
      </c>
      <c r="W17" s="5" t="b">
        <f>IF(RESPUESTAS!$O17="B",TRUE,FALSE)</f>
        <v>0</v>
      </c>
      <c r="X17" s="5" t="b">
        <f>IF(RESPUESTAS!$O17="C",TRUE,FALSE)</f>
        <v>0</v>
      </c>
      <c r="Z17" s="5">
        <f t="shared" si="4"/>
        <v>137</v>
      </c>
      <c r="AA17" s="5" t="b">
        <f>IF(RESPUESTAS!$R17="A",TRUE,FALSE)</f>
        <v>0</v>
      </c>
      <c r="AB17" s="5" t="b">
        <f>IF(RESPUESTAS!$R17="B",TRUE,FALSE)</f>
        <v>0</v>
      </c>
      <c r="AC17" s="5" t="b">
        <f>IF(RESPUESTAS!$R17="C",TRUE,FALSE)</f>
        <v>0</v>
      </c>
      <c r="AE17" s="5">
        <f t="shared" si="5"/>
        <v>162</v>
      </c>
      <c r="AF17" s="5" t="b">
        <f>IF(RESPUESTAS!$U17="A",TRUE,FALSE)</f>
        <v>0</v>
      </c>
      <c r="AG17" s="5" t="b">
        <f>IF(RESPUESTAS!$U17="B",TRUE,FALSE)</f>
        <v>0</v>
      </c>
      <c r="AH17" s="5" t="b">
        <f>IF(RESPUESTAS!$U17="C",TRUE,FALSE)</f>
        <v>0</v>
      </c>
      <c r="AJ17" s="5">
        <v>187</v>
      </c>
      <c r="AK17" s="5" t="b">
        <f>IF(RESPUESTAS!$X17="A",TRUE,FALSE)</f>
        <v>0</v>
      </c>
      <c r="AL17" s="5" t="b">
        <f>IF(RESPUESTAS!$X17="B",TRUE,FALSE)</f>
        <v>0</v>
      </c>
      <c r="AM17" s="5" t="b">
        <f>IF(RESPUESTAS!$X17="C",TRUE,FALSE)</f>
        <v>0</v>
      </c>
    </row>
    <row r="18" spans="1:34" ht="15" customHeight="1">
      <c r="A18" s="5">
        <v>13</v>
      </c>
      <c r="B18" s="5" t="b">
        <f>IF(RESPUESTAS!C18="A",TRUE,FALSE)</f>
        <v>0</v>
      </c>
      <c r="C18" s="5" t="b">
        <f>IF(RESPUESTAS!$C18="B",TRUE,FALSE)</f>
        <v>0</v>
      </c>
      <c r="D18" s="5" t="b">
        <f>IF(RESPUESTAS!$C18="C",TRUE,FALSE)</f>
        <v>0</v>
      </c>
      <c r="F18" s="5">
        <v>38</v>
      </c>
      <c r="G18" s="5" t="b">
        <f>IF(RESPUESTAS!F18="A",TRUE,FALSE)</f>
        <v>0</v>
      </c>
      <c r="H18" s="5" t="b">
        <f>IF(RESPUESTAS!$F18="B",TRUE,FALSE)</f>
        <v>0</v>
      </c>
      <c r="I18" s="5" t="b">
        <f>IF(RESPUESTAS!$F18="C",TRUE,FALSE)</f>
        <v>0</v>
      </c>
      <c r="K18" s="5">
        <f t="shared" si="2"/>
        <v>63</v>
      </c>
      <c r="L18" s="5" t="b">
        <f>IF(RESPUESTAS!$I18="A",TRUE,FALSE)</f>
        <v>0</v>
      </c>
      <c r="M18" s="5" t="b">
        <f>IF(RESPUESTAS!$I18="B",TRUE,FALSE)</f>
        <v>0</v>
      </c>
      <c r="N18" s="5" t="b">
        <f>IF(RESPUESTAS!$I18="C",TRUE,FALSE)</f>
        <v>0</v>
      </c>
      <c r="P18" s="5">
        <f t="shared" si="6"/>
        <v>88</v>
      </c>
      <c r="Q18" s="5" t="b">
        <f>IF(RESPUESTAS!$L18="A",TRUE,FALSE)</f>
        <v>0</v>
      </c>
      <c r="R18" s="5" t="b">
        <f>IF(RESPUESTAS!$L18="B",TRUE,FALSE)</f>
        <v>0</v>
      </c>
      <c r="S18" s="5" t="b">
        <f>IF(RESPUESTAS!$L18="C",TRUE,FALSE)</f>
        <v>0</v>
      </c>
      <c r="U18" s="5">
        <f t="shared" si="3"/>
        <v>113</v>
      </c>
      <c r="V18" s="5" t="b">
        <f>IF(RESPUESTAS!$O18="A",TRUE,FALSE)</f>
        <v>0</v>
      </c>
      <c r="W18" s="5" t="b">
        <f>IF(RESPUESTAS!$O18="B",TRUE,FALSE)</f>
        <v>0</v>
      </c>
      <c r="X18" s="5" t="b">
        <f>IF(RESPUESTAS!$O18="C",TRUE,FALSE)</f>
        <v>0</v>
      </c>
      <c r="Z18" s="5">
        <f t="shared" si="4"/>
        <v>138</v>
      </c>
      <c r="AA18" s="5" t="b">
        <f>IF(RESPUESTAS!$R18="A",TRUE,FALSE)</f>
        <v>0</v>
      </c>
      <c r="AB18" s="5" t="b">
        <f>IF(RESPUESTAS!$R18="B",TRUE,FALSE)</f>
        <v>0</v>
      </c>
      <c r="AC18" s="5" t="b">
        <f>IF(RESPUESTAS!$R18="C",TRUE,FALSE)</f>
        <v>0</v>
      </c>
      <c r="AE18" s="5">
        <f t="shared" si="5"/>
        <v>163</v>
      </c>
      <c r="AF18" s="5" t="b">
        <f>IF(RESPUESTAS!$U18="A",TRUE,FALSE)</f>
        <v>0</v>
      </c>
      <c r="AG18" s="5" t="b">
        <f>IF(RESPUESTAS!$U18="B",TRUE,FALSE)</f>
        <v>0</v>
      </c>
      <c r="AH18" s="5" t="b">
        <f>IF(RESPUESTAS!$U18="C",TRUE,FALSE)</f>
        <v>0</v>
      </c>
    </row>
    <row r="19" spans="1:34" ht="15" customHeight="1">
      <c r="A19" s="5">
        <v>14</v>
      </c>
      <c r="B19" s="5" t="b">
        <f>IF(RESPUESTAS!C19="A",TRUE,FALSE)</f>
        <v>0</v>
      </c>
      <c r="C19" s="5" t="b">
        <f>IF(RESPUESTAS!$C19="B",TRUE,FALSE)</f>
        <v>0</v>
      </c>
      <c r="D19" s="5" t="b">
        <f>IF(RESPUESTAS!$C19="C",TRUE,FALSE)</f>
        <v>0</v>
      </c>
      <c r="F19" s="5">
        <v>39</v>
      </c>
      <c r="G19" s="5" t="b">
        <f>IF(RESPUESTAS!F19="A",TRUE,FALSE)</f>
        <v>0</v>
      </c>
      <c r="H19" s="5" t="b">
        <f>IF(RESPUESTAS!$F19="B",TRUE,FALSE)</f>
        <v>0</v>
      </c>
      <c r="I19" s="5" t="b">
        <f>IF(RESPUESTAS!$F19="C",TRUE,FALSE)</f>
        <v>0</v>
      </c>
      <c r="K19" s="5">
        <f t="shared" si="2"/>
        <v>64</v>
      </c>
      <c r="L19" s="5" t="b">
        <f>IF(RESPUESTAS!$I19="A",TRUE,FALSE)</f>
        <v>0</v>
      </c>
      <c r="M19" s="5" t="b">
        <f>IF(RESPUESTAS!$I19="B",TRUE,FALSE)</f>
        <v>0</v>
      </c>
      <c r="N19" s="5" t="b">
        <f>IF(RESPUESTAS!$I19="C",TRUE,FALSE)</f>
        <v>0</v>
      </c>
      <c r="P19" s="5">
        <f t="shared" si="6"/>
        <v>89</v>
      </c>
      <c r="Q19" s="5" t="b">
        <f>IF(RESPUESTAS!$L19="A",TRUE,FALSE)</f>
        <v>0</v>
      </c>
      <c r="R19" s="5" t="b">
        <f>IF(RESPUESTAS!$L19="B",TRUE,FALSE)</f>
        <v>0</v>
      </c>
      <c r="S19" s="5" t="b">
        <f>IF(RESPUESTAS!$L19="C",TRUE,FALSE)</f>
        <v>0</v>
      </c>
      <c r="U19" s="5">
        <f t="shared" si="3"/>
        <v>114</v>
      </c>
      <c r="V19" s="5" t="b">
        <f>IF(RESPUESTAS!$O19="A",TRUE,FALSE)</f>
        <v>0</v>
      </c>
      <c r="W19" s="5" t="b">
        <f>IF(RESPUESTAS!$O19="B",TRUE,FALSE)</f>
        <v>0</v>
      </c>
      <c r="X19" s="5" t="b">
        <f>IF(RESPUESTAS!$O19="C",TRUE,FALSE)</f>
        <v>0</v>
      </c>
      <c r="Z19" s="5">
        <f t="shared" si="4"/>
        <v>139</v>
      </c>
      <c r="AA19" s="5" t="b">
        <f>IF(RESPUESTAS!$R19="A",TRUE,FALSE)</f>
        <v>0</v>
      </c>
      <c r="AB19" s="5" t="b">
        <f>IF(RESPUESTAS!$R19="B",TRUE,FALSE)</f>
        <v>0</v>
      </c>
      <c r="AC19" s="5" t="b">
        <f>IF(RESPUESTAS!$R19="C",TRUE,FALSE)</f>
        <v>0</v>
      </c>
      <c r="AE19" s="5">
        <f t="shared" si="5"/>
        <v>164</v>
      </c>
      <c r="AF19" s="5" t="b">
        <f>IF(RESPUESTAS!$U19="A",TRUE,FALSE)</f>
        <v>0</v>
      </c>
      <c r="AG19" s="5" t="b">
        <f>IF(RESPUESTAS!$U19="B",TRUE,FALSE)</f>
        <v>0</v>
      </c>
      <c r="AH19" s="5" t="b">
        <f>IF(RESPUESTAS!$U19="C",TRUE,FALSE)</f>
        <v>0</v>
      </c>
    </row>
    <row r="20" spans="1:34" ht="15" customHeight="1">
      <c r="A20" s="5">
        <v>15</v>
      </c>
      <c r="B20" s="5" t="b">
        <f>IF(RESPUESTAS!C20="A",TRUE,FALSE)</f>
        <v>0</v>
      </c>
      <c r="C20" s="5" t="b">
        <f>IF(RESPUESTAS!$C20="B",TRUE,FALSE)</f>
        <v>0</v>
      </c>
      <c r="D20" s="5" t="b">
        <f>IF(RESPUESTAS!$C20="C",TRUE,FALSE)</f>
        <v>0</v>
      </c>
      <c r="F20" s="5">
        <v>40</v>
      </c>
      <c r="G20" s="5" t="b">
        <f>IF(RESPUESTAS!F20="A",TRUE,FALSE)</f>
        <v>0</v>
      </c>
      <c r="H20" s="5" t="b">
        <f>IF(RESPUESTAS!$F20="B",TRUE,FALSE)</f>
        <v>0</v>
      </c>
      <c r="I20" s="5" t="b">
        <f>IF(RESPUESTAS!$F20="C",TRUE,FALSE)</f>
        <v>0</v>
      </c>
      <c r="K20" s="5">
        <f t="shared" si="2"/>
        <v>65</v>
      </c>
      <c r="L20" s="5" t="b">
        <f>IF(RESPUESTAS!$I20="A",TRUE,FALSE)</f>
        <v>0</v>
      </c>
      <c r="M20" s="5" t="b">
        <f>IF(RESPUESTAS!$I20="B",TRUE,FALSE)</f>
        <v>0</v>
      </c>
      <c r="N20" s="5" t="b">
        <f>IF(RESPUESTAS!$I20="C",TRUE,FALSE)</f>
        <v>0</v>
      </c>
      <c r="P20" s="5">
        <f t="shared" si="6"/>
        <v>90</v>
      </c>
      <c r="Q20" s="5" t="b">
        <f>IF(RESPUESTAS!$L20="A",TRUE,FALSE)</f>
        <v>0</v>
      </c>
      <c r="R20" s="5" t="b">
        <f>IF(RESPUESTAS!$L20="B",TRUE,FALSE)</f>
        <v>0</v>
      </c>
      <c r="S20" s="5" t="b">
        <f>IF(RESPUESTAS!$L20="C",TRUE,FALSE)</f>
        <v>0</v>
      </c>
      <c r="U20" s="5">
        <f t="shared" si="3"/>
        <v>115</v>
      </c>
      <c r="V20" s="5" t="b">
        <f>IF(RESPUESTAS!$O20="A",TRUE,FALSE)</f>
        <v>0</v>
      </c>
      <c r="W20" s="5" t="b">
        <f>IF(RESPUESTAS!$O20="B",TRUE,FALSE)</f>
        <v>0</v>
      </c>
      <c r="X20" s="5" t="b">
        <f>IF(RESPUESTAS!$O20="C",TRUE,FALSE)</f>
        <v>0</v>
      </c>
      <c r="Z20" s="5">
        <f t="shared" si="4"/>
        <v>140</v>
      </c>
      <c r="AA20" s="5" t="b">
        <f>IF(RESPUESTAS!$R20="A",TRUE,FALSE)</f>
        <v>0</v>
      </c>
      <c r="AB20" s="5" t="b">
        <f>IF(RESPUESTAS!$R20="B",TRUE,FALSE)</f>
        <v>0</v>
      </c>
      <c r="AC20" s="5" t="b">
        <f>IF(RESPUESTAS!$R20="C",TRUE,FALSE)</f>
        <v>0</v>
      </c>
      <c r="AE20" s="5">
        <f t="shared" si="5"/>
        <v>165</v>
      </c>
      <c r="AF20" s="5" t="b">
        <f>IF(RESPUESTAS!$U20="A",TRUE,FALSE)</f>
        <v>0</v>
      </c>
      <c r="AG20" s="5" t="b">
        <f>IF(RESPUESTAS!$U20="B",TRUE,FALSE)</f>
        <v>0</v>
      </c>
      <c r="AH20" s="5" t="b">
        <f>IF(RESPUESTAS!$U20="C",TRUE,FALSE)</f>
        <v>0</v>
      </c>
    </row>
    <row r="21" spans="1:34" ht="15" customHeight="1">
      <c r="A21" s="5">
        <v>16</v>
      </c>
      <c r="B21" s="5" t="b">
        <f>IF(RESPUESTAS!C21="A",TRUE,FALSE)</f>
        <v>0</v>
      </c>
      <c r="C21" s="5" t="b">
        <f>IF(RESPUESTAS!$C21="B",TRUE,FALSE)</f>
        <v>0</v>
      </c>
      <c r="D21" s="5" t="b">
        <f>IF(RESPUESTAS!$C21="C",TRUE,FALSE)</f>
        <v>0</v>
      </c>
      <c r="F21" s="5">
        <v>41</v>
      </c>
      <c r="G21" s="5" t="b">
        <f>IF(RESPUESTAS!F21="A",TRUE,FALSE)</f>
        <v>0</v>
      </c>
      <c r="H21" s="5" t="b">
        <f>IF(RESPUESTAS!$F21="B",TRUE,FALSE)</f>
        <v>0</v>
      </c>
      <c r="I21" s="5" t="b">
        <f>IF(RESPUESTAS!$F21="C",TRUE,FALSE)</f>
        <v>0</v>
      </c>
      <c r="K21" s="5">
        <f t="shared" si="2"/>
        <v>66</v>
      </c>
      <c r="L21" s="5" t="b">
        <f>IF(RESPUESTAS!$I21="A",TRUE,FALSE)</f>
        <v>0</v>
      </c>
      <c r="M21" s="5" t="b">
        <f>IF(RESPUESTAS!$I21="B",TRUE,FALSE)</f>
        <v>0</v>
      </c>
      <c r="N21" s="5" t="b">
        <f>IF(RESPUESTAS!$I21="C",TRUE,FALSE)</f>
        <v>0</v>
      </c>
      <c r="P21" s="5">
        <f t="shared" si="6"/>
        <v>91</v>
      </c>
      <c r="Q21" s="5" t="b">
        <f>IF(RESPUESTAS!$L21="A",TRUE,FALSE)</f>
        <v>0</v>
      </c>
      <c r="R21" s="5" t="b">
        <f>IF(RESPUESTAS!$L21="B",TRUE,FALSE)</f>
        <v>0</v>
      </c>
      <c r="S21" s="5" t="b">
        <f>IF(RESPUESTAS!$L21="C",TRUE,FALSE)</f>
        <v>0</v>
      </c>
      <c r="U21" s="5">
        <f t="shared" si="3"/>
        <v>116</v>
      </c>
      <c r="V21" s="5" t="b">
        <f>IF(RESPUESTAS!$O21="A",TRUE,FALSE)</f>
        <v>0</v>
      </c>
      <c r="W21" s="5" t="b">
        <f>IF(RESPUESTAS!$O21="B",TRUE,FALSE)</f>
        <v>0</v>
      </c>
      <c r="X21" s="5" t="b">
        <f>IF(RESPUESTAS!$O21="C",TRUE,FALSE)</f>
        <v>0</v>
      </c>
      <c r="Z21" s="5">
        <f t="shared" si="4"/>
        <v>141</v>
      </c>
      <c r="AA21" s="5" t="b">
        <f>IF(RESPUESTAS!$R21="A",TRUE,FALSE)</f>
        <v>0</v>
      </c>
      <c r="AB21" s="5" t="b">
        <f>IF(RESPUESTAS!$R21="B",TRUE,FALSE)</f>
        <v>0</v>
      </c>
      <c r="AC21" s="5" t="b">
        <f>IF(RESPUESTAS!$R21="C",TRUE,FALSE)</f>
        <v>0</v>
      </c>
      <c r="AE21" s="5">
        <f t="shared" si="5"/>
        <v>166</v>
      </c>
      <c r="AF21" s="5" t="b">
        <f>IF(RESPUESTAS!$U21="A",TRUE,FALSE)</f>
        <v>0</v>
      </c>
      <c r="AG21" s="5" t="b">
        <f>IF(RESPUESTAS!$U21="B",TRUE,FALSE)</f>
        <v>0</v>
      </c>
      <c r="AH21" s="5" t="b">
        <f>IF(RESPUESTAS!$U21="C",TRUE,FALSE)</f>
        <v>0</v>
      </c>
    </row>
    <row r="22" spans="1:34" ht="15" customHeight="1">
      <c r="A22" s="5">
        <v>17</v>
      </c>
      <c r="B22" s="5" t="b">
        <f>IF(RESPUESTAS!C22="A",TRUE,FALSE)</f>
        <v>0</v>
      </c>
      <c r="C22" s="5" t="b">
        <f>IF(RESPUESTAS!$C22="B",TRUE,FALSE)</f>
        <v>0</v>
      </c>
      <c r="D22" s="5" t="b">
        <f>IF(RESPUESTAS!$C22="C",TRUE,FALSE)</f>
        <v>0</v>
      </c>
      <c r="F22" s="5">
        <v>42</v>
      </c>
      <c r="G22" s="5" t="b">
        <f>IF(RESPUESTAS!F22="A",TRUE,FALSE)</f>
        <v>0</v>
      </c>
      <c r="H22" s="5" t="b">
        <f>IF(RESPUESTAS!$F22="B",TRUE,FALSE)</f>
        <v>0</v>
      </c>
      <c r="I22" s="5" t="b">
        <f>IF(RESPUESTAS!$F22="C",TRUE,FALSE)</f>
        <v>0</v>
      </c>
      <c r="K22" s="5">
        <f t="shared" si="2"/>
        <v>67</v>
      </c>
      <c r="L22" s="5" t="b">
        <f>IF(RESPUESTAS!$I22="A",TRUE,FALSE)</f>
        <v>0</v>
      </c>
      <c r="M22" s="5" t="b">
        <f>IF(RESPUESTAS!$I22="B",TRUE,FALSE)</f>
        <v>0</v>
      </c>
      <c r="N22" s="5" t="b">
        <f>IF(RESPUESTAS!$I22="C",TRUE,FALSE)</f>
        <v>0</v>
      </c>
      <c r="P22" s="5">
        <f t="shared" si="6"/>
        <v>92</v>
      </c>
      <c r="Q22" s="5" t="b">
        <f>IF(RESPUESTAS!$L22="A",TRUE,FALSE)</f>
        <v>0</v>
      </c>
      <c r="R22" s="5" t="b">
        <f>IF(RESPUESTAS!$L22="B",TRUE,FALSE)</f>
        <v>0</v>
      </c>
      <c r="S22" s="5" t="b">
        <f>IF(RESPUESTAS!$L22="C",TRUE,FALSE)</f>
        <v>0</v>
      </c>
      <c r="U22" s="5">
        <f t="shared" si="3"/>
        <v>117</v>
      </c>
      <c r="V22" s="5" t="b">
        <f>IF(RESPUESTAS!$O22="A",TRUE,FALSE)</f>
        <v>0</v>
      </c>
      <c r="W22" s="5" t="b">
        <f>IF(RESPUESTAS!$O22="B",TRUE,FALSE)</f>
        <v>0</v>
      </c>
      <c r="X22" s="5" t="b">
        <f>IF(RESPUESTAS!$O22="C",TRUE,FALSE)</f>
        <v>0</v>
      </c>
      <c r="Z22" s="5">
        <f t="shared" si="4"/>
        <v>142</v>
      </c>
      <c r="AA22" s="5" t="b">
        <f>IF(RESPUESTAS!$R22="A",TRUE,FALSE)</f>
        <v>0</v>
      </c>
      <c r="AB22" s="5" t="b">
        <f>IF(RESPUESTAS!$R22="B",TRUE,FALSE)</f>
        <v>0</v>
      </c>
      <c r="AC22" s="5" t="b">
        <f>IF(RESPUESTAS!$R22="C",TRUE,FALSE)</f>
        <v>0</v>
      </c>
      <c r="AE22" s="5">
        <f t="shared" si="5"/>
        <v>167</v>
      </c>
      <c r="AF22" s="5" t="b">
        <f>IF(RESPUESTAS!$U22="A",TRUE,FALSE)</f>
        <v>0</v>
      </c>
      <c r="AG22" s="5" t="b">
        <f>IF(RESPUESTAS!$U22="B",TRUE,FALSE)</f>
        <v>0</v>
      </c>
      <c r="AH22" s="5" t="b">
        <f>IF(RESPUESTAS!$U22="C",TRUE,FALSE)</f>
        <v>0</v>
      </c>
    </row>
    <row r="23" spans="1:34" ht="15" customHeight="1">
      <c r="A23" s="5">
        <v>18</v>
      </c>
      <c r="B23" s="5" t="b">
        <f>IF(RESPUESTAS!C23="A",TRUE,FALSE)</f>
        <v>0</v>
      </c>
      <c r="C23" s="5" t="b">
        <f>IF(RESPUESTAS!$C23="B",TRUE,FALSE)</f>
        <v>0</v>
      </c>
      <c r="D23" s="5" t="b">
        <f>IF(RESPUESTAS!$C23="C",TRUE,FALSE)</f>
        <v>0</v>
      </c>
      <c r="F23" s="5">
        <v>43</v>
      </c>
      <c r="G23" s="5" t="b">
        <f>IF(RESPUESTAS!F23="A",TRUE,FALSE)</f>
        <v>0</v>
      </c>
      <c r="H23" s="5" t="b">
        <f>IF(RESPUESTAS!$F23="B",TRUE,FALSE)</f>
        <v>0</v>
      </c>
      <c r="I23" s="5" t="b">
        <f>IF(RESPUESTAS!$F23="C",TRUE,FALSE)</f>
        <v>0</v>
      </c>
      <c r="K23" s="5">
        <f t="shared" si="2"/>
        <v>68</v>
      </c>
      <c r="L23" s="5" t="b">
        <f>IF(RESPUESTAS!$I23="A",TRUE,FALSE)</f>
        <v>0</v>
      </c>
      <c r="M23" s="5" t="b">
        <f>IF(RESPUESTAS!$I23="B",TRUE,FALSE)</f>
        <v>0</v>
      </c>
      <c r="N23" s="5" t="b">
        <f>IF(RESPUESTAS!$I23="C",TRUE,FALSE)</f>
        <v>0</v>
      </c>
      <c r="P23" s="5">
        <f t="shared" si="6"/>
        <v>93</v>
      </c>
      <c r="Q23" s="5" t="b">
        <f>IF(RESPUESTAS!$L23="A",TRUE,FALSE)</f>
        <v>0</v>
      </c>
      <c r="R23" s="5" t="b">
        <f>IF(RESPUESTAS!$L23="B",TRUE,FALSE)</f>
        <v>0</v>
      </c>
      <c r="S23" s="5" t="b">
        <f>IF(RESPUESTAS!$L23="C",TRUE,FALSE)</f>
        <v>0</v>
      </c>
      <c r="U23" s="5">
        <f t="shared" si="3"/>
        <v>118</v>
      </c>
      <c r="V23" s="5" t="b">
        <f>IF(RESPUESTAS!$O23="A",TRUE,FALSE)</f>
        <v>0</v>
      </c>
      <c r="W23" s="5" t="b">
        <f>IF(RESPUESTAS!$O23="B",TRUE,FALSE)</f>
        <v>0</v>
      </c>
      <c r="X23" s="5" t="b">
        <f>IF(RESPUESTAS!$O23="C",TRUE,FALSE)</f>
        <v>0</v>
      </c>
      <c r="Z23" s="5">
        <f t="shared" si="4"/>
        <v>143</v>
      </c>
      <c r="AA23" s="5" t="b">
        <f>IF(RESPUESTAS!$R23="A",TRUE,FALSE)</f>
        <v>0</v>
      </c>
      <c r="AB23" s="5" t="b">
        <f>IF(RESPUESTAS!$R23="B",TRUE,FALSE)</f>
        <v>0</v>
      </c>
      <c r="AC23" s="5" t="b">
        <f>IF(RESPUESTAS!$R23="C",TRUE,FALSE)</f>
        <v>0</v>
      </c>
      <c r="AE23" s="5">
        <f t="shared" si="5"/>
        <v>168</v>
      </c>
      <c r="AF23" s="5" t="b">
        <f>IF(RESPUESTAS!$U23="A",TRUE,FALSE)</f>
        <v>0</v>
      </c>
      <c r="AG23" s="5" t="b">
        <f>IF(RESPUESTAS!$U23="B",TRUE,FALSE)</f>
        <v>0</v>
      </c>
      <c r="AH23" s="5" t="b">
        <f>IF(RESPUESTAS!$U23="C",TRUE,FALSE)</f>
        <v>0</v>
      </c>
    </row>
    <row r="24" spans="1:34" ht="15" customHeight="1">
      <c r="A24" s="5">
        <v>19</v>
      </c>
      <c r="B24" s="5" t="b">
        <f>IF(RESPUESTAS!C24="A",TRUE,FALSE)</f>
        <v>0</v>
      </c>
      <c r="C24" s="5" t="b">
        <f>IF(RESPUESTAS!$C24="B",TRUE,FALSE)</f>
        <v>0</v>
      </c>
      <c r="D24" s="5" t="b">
        <f>IF(RESPUESTAS!$C24="C",TRUE,FALSE)</f>
        <v>0</v>
      </c>
      <c r="F24" s="5">
        <v>44</v>
      </c>
      <c r="G24" s="5" t="b">
        <f>IF(RESPUESTAS!F24="A",TRUE,FALSE)</f>
        <v>0</v>
      </c>
      <c r="H24" s="5" t="b">
        <f>IF(RESPUESTAS!$F24="B",TRUE,FALSE)</f>
        <v>0</v>
      </c>
      <c r="I24" s="5" t="b">
        <f>IF(RESPUESTAS!$F24="C",TRUE,FALSE)</f>
        <v>0</v>
      </c>
      <c r="K24" s="5">
        <f t="shared" si="2"/>
        <v>69</v>
      </c>
      <c r="L24" s="5" t="b">
        <f>IF(RESPUESTAS!$I24="A",TRUE,FALSE)</f>
        <v>0</v>
      </c>
      <c r="M24" s="5" t="b">
        <f>IF(RESPUESTAS!$I24="B",TRUE,FALSE)</f>
        <v>0</v>
      </c>
      <c r="N24" s="5" t="b">
        <f>IF(RESPUESTAS!$I24="C",TRUE,FALSE)</f>
        <v>0</v>
      </c>
      <c r="P24" s="5">
        <f t="shared" si="6"/>
        <v>94</v>
      </c>
      <c r="Q24" s="5" t="b">
        <f>IF(RESPUESTAS!$L24="A",TRUE,FALSE)</f>
        <v>0</v>
      </c>
      <c r="R24" s="5" t="b">
        <f>IF(RESPUESTAS!$L24="B",TRUE,FALSE)</f>
        <v>0</v>
      </c>
      <c r="S24" s="5" t="b">
        <f>IF(RESPUESTAS!$L24="C",TRUE,FALSE)</f>
        <v>0</v>
      </c>
      <c r="U24" s="5">
        <f t="shared" si="3"/>
        <v>119</v>
      </c>
      <c r="V24" s="5" t="b">
        <f>IF(RESPUESTAS!$O24="A",TRUE,FALSE)</f>
        <v>0</v>
      </c>
      <c r="W24" s="5" t="b">
        <f>IF(RESPUESTAS!$O24="B",TRUE,FALSE)</f>
        <v>0</v>
      </c>
      <c r="X24" s="5" t="b">
        <f>IF(RESPUESTAS!$O24="C",TRUE,FALSE)</f>
        <v>0</v>
      </c>
      <c r="Z24" s="5">
        <f t="shared" si="4"/>
        <v>144</v>
      </c>
      <c r="AA24" s="5" t="b">
        <f>IF(RESPUESTAS!$R24="A",TRUE,FALSE)</f>
        <v>0</v>
      </c>
      <c r="AB24" s="5" t="b">
        <f>IF(RESPUESTAS!$R24="B",TRUE,FALSE)</f>
        <v>0</v>
      </c>
      <c r="AC24" s="5" t="b">
        <f>IF(RESPUESTAS!$R24="C",TRUE,FALSE)</f>
        <v>0</v>
      </c>
      <c r="AE24" s="5">
        <f t="shared" si="5"/>
        <v>169</v>
      </c>
      <c r="AF24" s="5" t="b">
        <f>IF(RESPUESTAS!$U24="A",TRUE,FALSE)</f>
        <v>0</v>
      </c>
      <c r="AG24" s="5" t="b">
        <f>IF(RESPUESTAS!$U24="B",TRUE,FALSE)</f>
        <v>0</v>
      </c>
      <c r="AH24" s="5" t="b">
        <f>IF(RESPUESTAS!$U24="C",TRUE,FALSE)</f>
        <v>0</v>
      </c>
    </row>
    <row r="25" spans="1:34" ht="15" customHeight="1">
      <c r="A25" s="5">
        <v>20</v>
      </c>
      <c r="B25" s="5" t="b">
        <f>IF(RESPUESTAS!C25="A",TRUE,FALSE)</f>
        <v>0</v>
      </c>
      <c r="C25" s="5" t="b">
        <f>IF(RESPUESTAS!$C25="B",TRUE,FALSE)</f>
        <v>0</v>
      </c>
      <c r="D25" s="5" t="b">
        <f>IF(RESPUESTAS!$C25="C",TRUE,FALSE)</f>
        <v>0</v>
      </c>
      <c r="F25" s="5">
        <v>45</v>
      </c>
      <c r="G25" s="5" t="b">
        <f>IF(RESPUESTAS!F25="A",TRUE,FALSE)</f>
        <v>0</v>
      </c>
      <c r="H25" s="5" t="b">
        <f>IF(RESPUESTAS!$F25="B",TRUE,FALSE)</f>
        <v>0</v>
      </c>
      <c r="I25" s="5" t="b">
        <f>IF(RESPUESTAS!$F25="C",TRUE,FALSE)</f>
        <v>0</v>
      </c>
      <c r="K25" s="5">
        <f t="shared" si="2"/>
        <v>70</v>
      </c>
      <c r="L25" s="5" t="b">
        <f>IF(RESPUESTAS!$I25="A",TRUE,FALSE)</f>
        <v>0</v>
      </c>
      <c r="M25" s="5" t="b">
        <f>IF(RESPUESTAS!$I25="B",TRUE,FALSE)</f>
        <v>0</v>
      </c>
      <c r="N25" s="5" t="b">
        <f>IF(RESPUESTAS!$I25="C",TRUE,FALSE)</f>
        <v>0</v>
      </c>
      <c r="P25" s="5">
        <f t="shared" si="6"/>
        <v>95</v>
      </c>
      <c r="Q25" s="5" t="b">
        <f>IF(RESPUESTAS!$L25="A",TRUE,FALSE)</f>
        <v>0</v>
      </c>
      <c r="R25" s="5" t="b">
        <f>IF(RESPUESTAS!$L25="B",TRUE,FALSE)</f>
        <v>0</v>
      </c>
      <c r="S25" s="5" t="b">
        <f>IF(RESPUESTAS!$L25="C",TRUE,FALSE)</f>
        <v>0</v>
      </c>
      <c r="U25" s="5">
        <f t="shared" si="3"/>
        <v>120</v>
      </c>
      <c r="V25" s="5" t="b">
        <f>IF(RESPUESTAS!$O25="A",TRUE,FALSE)</f>
        <v>0</v>
      </c>
      <c r="W25" s="5" t="b">
        <f>IF(RESPUESTAS!$O25="B",TRUE,FALSE)</f>
        <v>0</v>
      </c>
      <c r="X25" s="5" t="b">
        <f>IF(RESPUESTAS!$O25="C",TRUE,FALSE)</f>
        <v>0</v>
      </c>
      <c r="Z25" s="5">
        <f t="shared" si="4"/>
        <v>145</v>
      </c>
      <c r="AA25" s="5" t="b">
        <f>IF(RESPUESTAS!$R25="A",TRUE,FALSE)</f>
        <v>0</v>
      </c>
      <c r="AB25" s="5" t="b">
        <f>IF(RESPUESTAS!$R25="B",TRUE,FALSE)</f>
        <v>0</v>
      </c>
      <c r="AC25" s="5" t="b">
        <f>IF(RESPUESTAS!$R25="C",TRUE,FALSE)</f>
        <v>0</v>
      </c>
      <c r="AE25" s="5">
        <f t="shared" si="5"/>
        <v>170</v>
      </c>
      <c r="AF25" s="5" t="b">
        <f>IF(RESPUESTAS!$U25="A",TRUE,FALSE)</f>
        <v>0</v>
      </c>
      <c r="AG25" s="5" t="b">
        <f>IF(RESPUESTAS!$U25="B",TRUE,FALSE)</f>
        <v>0</v>
      </c>
      <c r="AH25" s="5" t="b">
        <f>IF(RESPUESTAS!$U25="C",TRUE,FALSE)</f>
        <v>0</v>
      </c>
    </row>
    <row r="26" spans="1:34" ht="15" customHeight="1">
      <c r="A26" s="5">
        <v>21</v>
      </c>
      <c r="B26" s="5" t="b">
        <f>IF(RESPUESTAS!C26="A",TRUE,FALSE)</f>
        <v>0</v>
      </c>
      <c r="C26" s="5" t="b">
        <f>IF(RESPUESTAS!$C26="B",TRUE,FALSE)</f>
        <v>0</v>
      </c>
      <c r="D26" s="5" t="b">
        <f>IF(RESPUESTAS!$C26="C",TRUE,FALSE)</f>
        <v>0</v>
      </c>
      <c r="F26" s="5">
        <f t="shared" si="1"/>
        <v>46</v>
      </c>
      <c r="G26" s="5" t="b">
        <f>IF(RESPUESTAS!F26="A",TRUE,FALSE)</f>
        <v>0</v>
      </c>
      <c r="H26" s="5" t="b">
        <f>IF(RESPUESTAS!$F26="B",TRUE,FALSE)</f>
        <v>0</v>
      </c>
      <c r="I26" s="5" t="b">
        <f>IF(RESPUESTAS!$F26="C",TRUE,FALSE)</f>
        <v>0</v>
      </c>
      <c r="K26" s="5">
        <f t="shared" si="2"/>
        <v>71</v>
      </c>
      <c r="L26" s="5" t="b">
        <f>IF(RESPUESTAS!$I26="A",TRUE,FALSE)</f>
        <v>0</v>
      </c>
      <c r="M26" s="5" t="b">
        <f>IF(RESPUESTAS!$I26="B",TRUE,FALSE)</f>
        <v>0</v>
      </c>
      <c r="N26" s="5" t="b">
        <f>IF(RESPUESTAS!$I26="C",TRUE,FALSE)</f>
        <v>0</v>
      </c>
      <c r="P26" s="5">
        <f t="shared" si="6"/>
        <v>96</v>
      </c>
      <c r="Q26" s="5" t="b">
        <f>IF(RESPUESTAS!$L26="A",TRUE,FALSE)</f>
        <v>0</v>
      </c>
      <c r="R26" s="5" t="b">
        <f>IF(RESPUESTAS!$L26="B",TRUE,FALSE)</f>
        <v>0</v>
      </c>
      <c r="S26" s="5" t="b">
        <f>IF(RESPUESTAS!$L26="C",TRUE,FALSE)</f>
        <v>0</v>
      </c>
      <c r="U26" s="5">
        <f t="shared" si="3"/>
        <v>121</v>
      </c>
      <c r="V26" s="5" t="b">
        <f>IF(RESPUESTAS!$O26="A",TRUE,FALSE)</f>
        <v>0</v>
      </c>
      <c r="W26" s="5" t="b">
        <f>IF(RESPUESTAS!$O26="B",TRUE,FALSE)</f>
        <v>0</v>
      </c>
      <c r="X26" s="5" t="b">
        <f>IF(RESPUESTAS!$O26="C",TRUE,FALSE)</f>
        <v>0</v>
      </c>
      <c r="Z26" s="5">
        <f t="shared" si="4"/>
        <v>146</v>
      </c>
      <c r="AA26" s="5" t="b">
        <f>IF(RESPUESTAS!$R26="A",TRUE,FALSE)</f>
        <v>0</v>
      </c>
      <c r="AB26" s="5" t="b">
        <f>IF(RESPUESTAS!$R26="B",TRUE,FALSE)</f>
        <v>0</v>
      </c>
      <c r="AC26" s="5" t="b">
        <f>IF(RESPUESTAS!$R26="C",TRUE,FALSE)</f>
        <v>0</v>
      </c>
      <c r="AE26" s="5">
        <f t="shared" si="5"/>
        <v>171</v>
      </c>
      <c r="AF26" s="5" t="b">
        <f>IF(RESPUESTAS!$U26="A",TRUE,FALSE)</f>
        <v>0</v>
      </c>
      <c r="AG26" s="5" t="b">
        <f>IF(RESPUESTAS!$U26="B",TRUE,FALSE)</f>
        <v>0</v>
      </c>
      <c r="AH26" s="5" t="b">
        <f>IF(RESPUESTAS!$U26="C",TRUE,FALSE)</f>
        <v>0</v>
      </c>
    </row>
    <row r="27" spans="1:34" ht="15" customHeight="1">
      <c r="A27" s="5">
        <v>22</v>
      </c>
      <c r="B27" s="5" t="b">
        <f>IF(RESPUESTAS!C27="A",TRUE,FALSE)</f>
        <v>0</v>
      </c>
      <c r="C27" s="5" t="b">
        <f>IF(RESPUESTAS!$C27="B",TRUE,FALSE)</f>
        <v>0</v>
      </c>
      <c r="D27" s="5" t="b">
        <f>IF(RESPUESTAS!$C27="C",TRUE,FALSE)</f>
        <v>0</v>
      </c>
      <c r="F27" s="5">
        <f t="shared" si="1"/>
        <v>47</v>
      </c>
      <c r="G27" s="5" t="b">
        <f>IF(RESPUESTAS!F27="A",TRUE,FALSE)</f>
        <v>0</v>
      </c>
      <c r="H27" s="5" t="b">
        <f>IF(RESPUESTAS!$F27="B",TRUE,FALSE)</f>
        <v>0</v>
      </c>
      <c r="I27" s="5" t="b">
        <f>IF(RESPUESTAS!$F27="C",TRUE,FALSE)</f>
        <v>0</v>
      </c>
      <c r="K27" s="5">
        <f t="shared" si="2"/>
        <v>72</v>
      </c>
      <c r="L27" s="5" t="b">
        <f>IF(RESPUESTAS!$I27="A",TRUE,FALSE)</f>
        <v>0</v>
      </c>
      <c r="M27" s="5" t="b">
        <f>IF(RESPUESTAS!$I27="B",TRUE,FALSE)</f>
        <v>0</v>
      </c>
      <c r="N27" s="5" t="b">
        <f>IF(RESPUESTAS!$I27="C",TRUE,FALSE)</f>
        <v>0</v>
      </c>
      <c r="P27" s="5">
        <f t="shared" si="6"/>
        <v>97</v>
      </c>
      <c r="Q27" s="5" t="b">
        <f>IF(RESPUESTAS!$L27="A",TRUE,FALSE)</f>
        <v>0</v>
      </c>
      <c r="R27" s="5" t="b">
        <f>IF(RESPUESTAS!$L27="B",TRUE,FALSE)</f>
        <v>0</v>
      </c>
      <c r="S27" s="5" t="b">
        <f>IF(RESPUESTAS!$L27="C",TRUE,FALSE)</f>
        <v>0</v>
      </c>
      <c r="U27" s="5">
        <f t="shared" si="3"/>
        <v>122</v>
      </c>
      <c r="V27" s="5" t="b">
        <f>IF(RESPUESTAS!$O27="A",TRUE,FALSE)</f>
        <v>0</v>
      </c>
      <c r="W27" s="5" t="b">
        <f>IF(RESPUESTAS!$O27="B",TRUE,FALSE)</f>
        <v>0</v>
      </c>
      <c r="X27" s="5" t="b">
        <f>IF(RESPUESTAS!$O27="C",TRUE,FALSE)</f>
        <v>0</v>
      </c>
      <c r="Z27" s="5">
        <f t="shared" si="4"/>
        <v>147</v>
      </c>
      <c r="AA27" s="5" t="b">
        <f>IF(RESPUESTAS!$R27="A",TRUE,FALSE)</f>
        <v>0</v>
      </c>
      <c r="AB27" s="5" t="b">
        <f>IF(RESPUESTAS!$R27="B",TRUE,FALSE)</f>
        <v>0</v>
      </c>
      <c r="AC27" s="5" t="b">
        <f>IF(RESPUESTAS!$R27="C",TRUE,FALSE)</f>
        <v>0</v>
      </c>
      <c r="AE27" s="5">
        <f t="shared" si="5"/>
        <v>172</v>
      </c>
      <c r="AF27" s="5" t="b">
        <f>IF(RESPUESTAS!$U27="A",TRUE,FALSE)</f>
        <v>0</v>
      </c>
      <c r="AG27" s="5" t="b">
        <f>IF(RESPUESTAS!$U27="B",TRUE,FALSE)</f>
        <v>0</v>
      </c>
      <c r="AH27" s="5" t="b">
        <f>IF(RESPUESTAS!$U27="C",TRUE,FALSE)</f>
        <v>0</v>
      </c>
    </row>
    <row r="28" spans="1:34" ht="15" customHeight="1">
      <c r="A28" s="5">
        <v>23</v>
      </c>
      <c r="B28" s="5" t="b">
        <f>IF(RESPUESTAS!C28="A",TRUE,FALSE)</f>
        <v>0</v>
      </c>
      <c r="C28" s="5" t="b">
        <f>IF(RESPUESTAS!$C28="B",TRUE,FALSE)</f>
        <v>0</v>
      </c>
      <c r="D28" s="5" t="b">
        <f>IF(RESPUESTAS!$C28="C",TRUE,FALSE)</f>
        <v>0</v>
      </c>
      <c r="F28" s="5">
        <f t="shared" si="1"/>
        <v>48</v>
      </c>
      <c r="G28" s="5" t="b">
        <f>IF(RESPUESTAS!F28="A",TRUE,FALSE)</f>
        <v>0</v>
      </c>
      <c r="H28" s="5" t="b">
        <f>IF(RESPUESTAS!$F28="B",TRUE,FALSE)</f>
        <v>0</v>
      </c>
      <c r="I28" s="5" t="b">
        <f>IF(RESPUESTAS!$F28="C",TRUE,FALSE)</f>
        <v>0</v>
      </c>
      <c r="K28" s="5">
        <f t="shared" si="2"/>
        <v>73</v>
      </c>
      <c r="L28" s="5" t="b">
        <f>IF(RESPUESTAS!$I28="A",TRUE,FALSE)</f>
        <v>0</v>
      </c>
      <c r="M28" s="5" t="b">
        <f>IF(RESPUESTAS!$I28="B",TRUE,FALSE)</f>
        <v>0</v>
      </c>
      <c r="N28" s="5" t="b">
        <f>IF(RESPUESTAS!$I28="C",TRUE,FALSE)</f>
        <v>0</v>
      </c>
      <c r="P28" s="5">
        <f t="shared" si="6"/>
        <v>98</v>
      </c>
      <c r="Q28" s="5" t="b">
        <f>IF(RESPUESTAS!$L28="A",TRUE,FALSE)</f>
        <v>0</v>
      </c>
      <c r="R28" s="5" t="b">
        <f>IF(RESPUESTAS!$L28="B",TRUE,FALSE)</f>
        <v>0</v>
      </c>
      <c r="S28" s="5" t="b">
        <f>IF(RESPUESTAS!$L28="C",TRUE,FALSE)</f>
        <v>0</v>
      </c>
      <c r="U28" s="5">
        <f t="shared" si="3"/>
        <v>123</v>
      </c>
      <c r="V28" s="5" t="b">
        <f>IF(RESPUESTAS!$O28="A",TRUE,FALSE)</f>
        <v>0</v>
      </c>
      <c r="W28" s="5" t="b">
        <f>IF(RESPUESTAS!$O28="B",TRUE,FALSE)</f>
        <v>0</v>
      </c>
      <c r="X28" s="5" t="b">
        <f>IF(RESPUESTAS!$O28="C",TRUE,FALSE)</f>
        <v>0</v>
      </c>
      <c r="Z28" s="5">
        <f t="shared" si="4"/>
        <v>148</v>
      </c>
      <c r="AA28" s="5" t="b">
        <f>IF(RESPUESTAS!$R28="A",TRUE,FALSE)</f>
        <v>0</v>
      </c>
      <c r="AB28" s="5" t="b">
        <f>IF(RESPUESTAS!$R28="B",TRUE,FALSE)</f>
        <v>0</v>
      </c>
      <c r="AC28" s="5" t="b">
        <f>IF(RESPUESTAS!$R28="C",TRUE,FALSE)</f>
        <v>0</v>
      </c>
      <c r="AE28" s="5">
        <f t="shared" si="5"/>
        <v>173</v>
      </c>
      <c r="AF28" s="5" t="b">
        <f>IF(RESPUESTAS!$U28="A",TRUE,FALSE)</f>
        <v>0</v>
      </c>
      <c r="AG28" s="5" t="b">
        <f>IF(RESPUESTAS!$U28="B",TRUE,FALSE)</f>
        <v>0</v>
      </c>
      <c r="AH28" s="5" t="b">
        <f>IF(RESPUESTAS!$U28="C",TRUE,FALSE)</f>
        <v>0</v>
      </c>
    </row>
    <row r="29" spans="1:34" ht="15" customHeight="1">
      <c r="A29" s="5">
        <v>24</v>
      </c>
      <c r="B29" s="5" t="b">
        <f>IF(RESPUESTAS!C29="A",TRUE,FALSE)</f>
        <v>0</v>
      </c>
      <c r="C29" s="5" t="b">
        <f>IF(RESPUESTAS!$C29="B",TRUE,FALSE)</f>
        <v>0</v>
      </c>
      <c r="D29" s="5" t="b">
        <f>IF(RESPUESTAS!$C29="C",TRUE,FALSE)</f>
        <v>0</v>
      </c>
      <c r="F29" s="5">
        <f t="shared" si="1"/>
        <v>49</v>
      </c>
      <c r="G29" s="5" t="b">
        <f>IF(RESPUESTAS!F29="A",TRUE,FALSE)</f>
        <v>0</v>
      </c>
      <c r="H29" s="5" t="b">
        <f>IF(RESPUESTAS!$F29="B",TRUE,FALSE)</f>
        <v>0</v>
      </c>
      <c r="I29" s="5" t="b">
        <f>IF(RESPUESTAS!$F29="C",TRUE,FALSE)</f>
        <v>0</v>
      </c>
      <c r="K29" s="5">
        <f t="shared" si="2"/>
        <v>74</v>
      </c>
      <c r="L29" s="5" t="b">
        <f>IF(RESPUESTAS!$I29="A",TRUE,FALSE)</f>
        <v>0</v>
      </c>
      <c r="M29" s="5" t="b">
        <f>IF(RESPUESTAS!$I29="B",TRUE,FALSE)</f>
        <v>0</v>
      </c>
      <c r="N29" s="5" t="b">
        <f>IF(RESPUESTAS!$I29="C",TRUE,FALSE)</f>
        <v>0</v>
      </c>
      <c r="P29" s="5">
        <f t="shared" si="6"/>
        <v>99</v>
      </c>
      <c r="Q29" s="5" t="b">
        <f>IF(RESPUESTAS!$L29="A",TRUE,FALSE)</f>
        <v>0</v>
      </c>
      <c r="R29" s="5" t="b">
        <f>IF(RESPUESTAS!$L29="B",TRUE,FALSE)</f>
        <v>0</v>
      </c>
      <c r="S29" s="5" t="b">
        <f>IF(RESPUESTAS!$L29="C",TRUE,FALSE)</f>
        <v>0</v>
      </c>
      <c r="U29" s="5">
        <f t="shared" si="3"/>
        <v>124</v>
      </c>
      <c r="V29" s="5" t="b">
        <f>IF(RESPUESTAS!$O29="A",TRUE,FALSE)</f>
        <v>0</v>
      </c>
      <c r="W29" s="5" t="b">
        <f>IF(RESPUESTAS!$O29="B",TRUE,FALSE)</f>
        <v>0</v>
      </c>
      <c r="X29" s="5" t="b">
        <f>IF(RESPUESTAS!$O29="C",TRUE,FALSE)</f>
        <v>0</v>
      </c>
      <c r="Z29" s="5">
        <f t="shared" si="4"/>
        <v>149</v>
      </c>
      <c r="AA29" s="5" t="b">
        <f>IF(RESPUESTAS!$R29="A",TRUE,FALSE)</f>
        <v>0</v>
      </c>
      <c r="AB29" s="5" t="b">
        <f>IF(RESPUESTAS!$R29="B",TRUE,FALSE)</f>
        <v>0</v>
      </c>
      <c r="AC29" s="5" t="b">
        <f>IF(RESPUESTAS!$R29="C",TRUE,FALSE)</f>
        <v>0</v>
      </c>
      <c r="AE29" s="5">
        <f t="shared" si="5"/>
        <v>174</v>
      </c>
      <c r="AF29" s="5" t="b">
        <f>IF(RESPUESTAS!$U29="A",TRUE,FALSE)</f>
        <v>0</v>
      </c>
      <c r="AG29" s="5" t="b">
        <f>IF(RESPUESTAS!$U29="B",TRUE,FALSE)</f>
        <v>0</v>
      </c>
      <c r="AH29" s="5" t="b">
        <f>IF(RESPUESTAS!$U29="C",TRUE,FALSE)</f>
        <v>0</v>
      </c>
    </row>
    <row r="30" spans="1:34" ht="15" customHeight="1">
      <c r="A30" s="5">
        <v>25</v>
      </c>
      <c r="B30" s="5" t="b">
        <f>IF(RESPUESTAS!C30="A",TRUE,FALSE)</f>
        <v>0</v>
      </c>
      <c r="C30" s="5" t="b">
        <f>IF(RESPUESTAS!$C30="B",TRUE,FALSE)</f>
        <v>0</v>
      </c>
      <c r="D30" s="5" t="b">
        <f>IF(RESPUESTAS!$C30="C",TRUE,FALSE)</f>
        <v>0</v>
      </c>
      <c r="F30" s="5">
        <f t="shared" si="1"/>
        <v>50</v>
      </c>
      <c r="G30" s="5" t="b">
        <f>IF(RESPUESTAS!F30="A",TRUE,FALSE)</f>
        <v>0</v>
      </c>
      <c r="H30" s="5" t="b">
        <f>IF(RESPUESTAS!$F30="B",TRUE,FALSE)</f>
        <v>0</v>
      </c>
      <c r="I30" s="5" t="b">
        <f>IF(RESPUESTAS!$F30="C",TRUE,FALSE)</f>
        <v>0</v>
      </c>
      <c r="K30" s="5">
        <f t="shared" si="2"/>
        <v>75</v>
      </c>
      <c r="L30" s="5" t="b">
        <f>IF(RESPUESTAS!$I30="A",TRUE,FALSE)</f>
        <v>0</v>
      </c>
      <c r="M30" s="5" t="b">
        <f>IF(RESPUESTAS!$I30="B",TRUE,FALSE)</f>
        <v>0</v>
      </c>
      <c r="N30" s="5" t="b">
        <f>IF(RESPUESTAS!$I30="C",TRUE,FALSE)</f>
        <v>0</v>
      </c>
      <c r="P30" s="5">
        <f t="shared" si="6"/>
        <v>100</v>
      </c>
      <c r="Q30" s="5" t="b">
        <f>IF(RESPUESTAS!$L30="A",TRUE,FALSE)</f>
        <v>0</v>
      </c>
      <c r="R30" s="5" t="b">
        <f>IF(RESPUESTAS!$L30="B",TRUE,FALSE)</f>
        <v>0</v>
      </c>
      <c r="S30" s="5" t="b">
        <f>IF(RESPUESTAS!$L30="C",TRUE,FALSE)</f>
        <v>0</v>
      </c>
      <c r="U30" s="5">
        <f t="shared" si="3"/>
        <v>125</v>
      </c>
      <c r="V30" s="5" t="b">
        <f>IF(RESPUESTAS!$O30="A",TRUE,FALSE)</f>
        <v>0</v>
      </c>
      <c r="W30" s="5" t="b">
        <f>IF(RESPUESTAS!$O30="B",TRUE,FALSE)</f>
        <v>0</v>
      </c>
      <c r="X30" s="5" t="b">
        <f>IF(RESPUESTAS!$O30="C",TRUE,FALSE)</f>
        <v>0</v>
      </c>
      <c r="Z30" s="5">
        <f t="shared" si="4"/>
        <v>150</v>
      </c>
      <c r="AA30" s="5" t="b">
        <f>IF(RESPUESTAS!$R30="A",TRUE,FALSE)</f>
        <v>0</v>
      </c>
      <c r="AB30" s="5" t="b">
        <f>IF(RESPUESTAS!$R30="B",TRUE,FALSE)</f>
        <v>0</v>
      </c>
      <c r="AC30" s="5" t="b">
        <f>IF(RESPUESTAS!$R30="C",TRUE,FALSE)</f>
        <v>0</v>
      </c>
      <c r="AE30" s="5">
        <f t="shared" si="5"/>
        <v>175</v>
      </c>
      <c r="AF30" s="5" t="b">
        <f>IF(RESPUESTAS!$U30="A",TRUE,FALSE)</f>
        <v>0</v>
      </c>
      <c r="AG30" s="5" t="b">
        <f>IF(RESPUESTAS!$U30="B",TRUE,FALSE)</f>
        <v>0</v>
      </c>
      <c r="AH30" s="5" t="b">
        <f>IF(RESPUESTAS!$U30="C",TRUE,FALSE)</f>
        <v>0</v>
      </c>
    </row>
    <row r="33" spans="2:61" ht="15" customHeight="1">
      <c r="B33" s="5" t="s">
        <v>3</v>
      </c>
      <c r="F33" s="5" t="s">
        <v>53</v>
      </c>
      <c r="I33" s="5" t="s">
        <v>68</v>
      </c>
      <c r="M33" s="5" t="s">
        <v>118</v>
      </c>
      <c r="Q33" s="5" t="s">
        <v>119</v>
      </c>
      <c r="U33" s="5" t="s">
        <v>137</v>
      </c>
      <c r="Y33" s="5" t="s">
        <v>156</v>
      </c>
      <c r="AC33" s="5" t="s">
        <v>176</v>
      </c>
      <c r="AG33" s="5" t="s">
        <v>189</v>
      </c>
      <c r="AK33" s="5" t="s">
        <v>213</v>
      </c>
      <c r="AO33" s="6" t="s">
        <v>232</v>
      </c>
      <c r="AS33" s="5" t="s">
        <v>253</v>
      </c>
      <c r="AW33" s="5" t="s">
        <v>373</v>
      </c>
      <c r="BA33" s="5" t="s">
        <v>304</v>
      </c>
      <c r="BE33" s="5" t="s">
        <v>326</v>
      </c>
      <c r="BI33" s="5" t="s">
        <v>279</v>
      </c>
    </row>
    <row r="34" spans="1:64" ht="15" customHeight="1">
      <c r="A34" s="5" t="s">
        <v>25</v>
      </c>
      <c r="B34" s="5" t="s">
        <v>26</v>
      </c>
      <c r="C34" s="5" t="s">
        <v>4</v>
      </c>
      <c r="D34" s="5" t="s">
        <v>52</v>
      </c>
      <c r="E34" s="5" t="s">
        <v>25</v>
      </c>
      <c r="F34" s="5" t="s">
        <v>26</v>
      </c>
      <c r="G34" s="5" t="s">
        <v>4</v>
      </c>
      <c r="H34" s="5" t="s">
        <v>52</v>
      </c>
      <c r="I34" s="5" t="s">
        <v>25</v>
      </c>
      <c r="J34" s="5" t="s">
        <v>26</v>
      </c>
      <c r="K34" s="5" t="s">
        <v>4</v>
      </c>
      <c r="L34" s="5" t="s">
        <v>52</v>
      </c>
      <c r="M34" s="5" t="s">
        <v>25</v>
      </c>
      <c r="N34" s="5" t="s">
        <v>26</v>
      </c>
      <c r="O34" s="5" t="s">
        <v>4</v>
      </c>
      <c r="P34" s="5" t="s">
        <v>52</v>
      </c>
      <c r="Q34" s="5" t="s">
        <v>25</v>
      </c>
      <c r="R34" s="5" t="s">
        <v>26</v>
      </c>
      <c r="T34" s="5" t="s">
        <v>52</v>
      </c>
      <c r="U34" s="5" t="s">
        <v>25</v>
      </c>
      <c r="V34" s="5" t="s">
        <v>26</v>
      </c>
      <c r="W34" s="5" t="s">
        <v>4</v>
      </c>
      <c r="X34" s="5" t="s">
        <v>52</v>
      </c>
      <c r="Y34" s="5" t="s">
        <v>25</v>
      </c>
      <c r="Z34" s="5" t="s">
        <v>26</v>
      </c>
      <c r="AA34" s="5" t="s">
        <v>4</v>
      </c>
      <c r="AB34" s="5" t="s">
        <v>52</v>
      </c>
      <c r="AC34" s="5" t="s">
        <v>25</v>
      </c>
      <c r="AD34" s="5" t="s">
        <v>26</v>
      </c>
      <c r="AE34" s="5" t="s">
        <v>4</v>
      </c>
      <c r="AF34" s="5" t="s">
        <v>52</v>
      </c>
      <c r="AG34" s="5" t="s">
        <v>25</v>
      </c>
      <c r="AH34" s="5" t="s">
        <v>26</v>
      </c>
      <c r="AI34" s="5" t="s">
        <v>4</v>
      </c>
      <c r="AJ34" s="5" t="s">
        <v>52</v>
      </c>
      <c r="AK34" s="5" t="s">
        <v>25</v>
      </c>
      <c r="AL34" s="5" t="s">
        <v>26</v>
      </c>
      <c r="AM34" s="5" t="s">
        <v>4</v>
      </c>
      <c r="AN34" s="5" t="s">
        <v>52</v>
      </c>
      <c r="AO34" s="5" t="s">
        <v>25</v>
      </c>
      <c r="AP34" s="5" t="s">
        <v>26</v>
      </c>
      <c r="AQ34" s="5" t="s">
        <v>4</v>
      </c>
      <c r="AR34" s="5" t="s">
        <v>52</v>
      </c>
      <c r="AS34" s="5" t="s">
        <v>25</v>
      </c>
      <c r="AT34" s="5" t="s">
        <v>26</v>
      </c>
      <c r="AU34" s="5" t="s">
        <v>4</v>
      </c>
      <c r="AV34" s="5" t="s">
        <v>52</v>
      </c>
      <c r="AW34" s="5" t="s">
        <v>25</v>
      </c>
      <c r="AX34" s="5" t="s">
        <v>26</v>
      </c>
      <c r="AY34" s="5" t="s">
        <v>4</v>
      </c>
      <c r="AZ34" s="5" t="s">
        <v>52</v>
      </c>
      <c r="BA34" s="5" t="s">
        <v>25</v>
      </c>
      <c r="BB34" s="5" t="s">
        <v>26</v>
      </c>
      <c r="BC34" s="5" t="s">
        <v>4</v>
      </c>
      <c r="BD34" s="5" t="s">
        <v>52</v>
      </c>
      <c r="BE34" s="5" t="s">
        <v>25</v>
      </c>
      <c r="BF34" s="5" t="s">
        <v>26</v>
      </c>
      <c r="BG34" s="5" t="s">
        <v>4</v>
      </c>
      <c r="BH34" s="5" t="s">
        <v>52</v>
      </c>
      <c r="BI34" s="5" t="s">
        <v>25</v>
      </c>
      <c r="BJ34" s="5" t="s">
        <v>26</v>
      </c>
      <c r="BK34" s="5" t="s">
        <v>4</v>
      </c>
      <c r="BL34" s="5" t="s">
        <v>52</v>
      </c>
    </row>
    <row r="35" spans="1:64" ht="15" customHeight="1">
      <c r="A35" s="5">
        <v>2</v>
      </c>
      <c r="B35" s="5" t="s">
        <v>5</v>
      </c>
      <c r="C35" s="5">
        <f>IF(B8=D35,2,0)</f>
        <v>0</v>
      </c>
      <c r="D35" s="5" t="b">
        <v>1</v>
      </c>
      <c r="E35" s="5">
        <v>2</v>
      </c>
      <c r="F35" s="5" t="s">
        <v>27</v>
      </c>
      <c r="G35" s="5">
        <f>IF(B9=H35,2,0)</f>
        <v>0</v>
      </c>
      <c r="H35" s="5" t="b">
        <v>1</v>
      </c>
      <c r="I35" s="5">
        <v>1</v>
      </c>
      <c r="J35" s="5" t="s">
        <v>69</v>
      </c>
      <c r="K35" s="5">
        <f>IF(C13=L35,1,0)</f>
        <v>0</v>
      </c>
      <c r="L35" s="5" t="b">
        <v>1</v>
      </c>
      <c r="M35" s="5">
        <v>2</v>
      </c>
      <c r="N35" s="5" t="s">
        <v>95</v>
      </c>
      <c r="O35" s="5">
        <f>IF(B15=P35,2,0)</f>
        <v>0</v>
      </c>
      <c r="P35" s="5" t="b">
        <v>1</v>
      </c>
      <c r="Q35" s="5">
        <v>1</v>
      </c>
      <c r="R35" s="5" t="s">
        <v>120</v>
      </c>
      <c r="S35" s="5">
        <f>IF(C18=T35,1,0)</f>
        <v>0</v>
      </c>
      <c r="T35" s="5" t="b">
        <v>1</v>
      </c>
      <c r="U35" s="5">
        <v>2</v>
      </c>
      <c r="V35" s="5" t="s">
        <v>138</v>
      </c>
      <c r="W35" s="5">
        <f>IF(B25=X35,2,0)</f>
        <v>0</v>
      </c>
      <c r="X35" s="5" t="b">
        <v>1</v>
      </c>
      <c r="Y35" s="5">
        <v>1</v>
      </c>
      <c r="Z35" s="5" t="s">
        <v>157</v>
      </c>
      <c r="AA35" s="5">
        <f>IF(C28=AB35,1,0)</f>
        <v>0</v>
      </c>
      <c r="AB35" s="5" t="b">
        <v>1</v>
      </c>
      <c r="AC35" s="5">
        <v>1</v>
      </c>
      <c r="AD35" s="5" t="s">
        <v>177</v>
      </c>
      <c r="AE35" s="5">
        <f>IF(H8=AF35,1,0)</f>
        <v>0</v>
      </c>
      <c r="AF35" s="5" t="b">
        <v>1</v>
      </c>
      <c r="AG35" s="5">
        <v>1</v>
      </c>
      <c r="AH35" s="5" t="s">
        <v>190</v>
      </c>
      <c r="AI35" s="5">
        <f>IF(C11=AJ35,1,0)</f>
        <v>0</v>
      </c>
      <c r="AJ35" s="5" t="b">
        <v>1</v>
      </c>
      <c r="AK35" s="5">
        <v>1</v>
      </c>
      <c r="AL35" s="5" t="s">
        <v>214</v>
      </c>
      <c r="AM35" s="5">
        <f>IF(C14=AN35,1,0)</f>
        <v>0</v>
      </c>
      <c r="AN35" s="5" t="b">
        <v>1</v>
      </c>
      <c r="AO35" s="5">
        <v>1</v>
      </c>
      <c r="AP35" s="5" t="s">
        <v>233</v>
      </c>
      <c r="AQ35" s="5">
        <f>IF(C16=AR35,1,0)</f>
        <v>0</v>
      </c>
      <c r="AR35" s="5" t="b">
        <v>1</v>
      </c>
      <c r="AS35" s="5">
        <v>1</v>
      </c>
      <c r="AT35" s="5" t="s">
        <v>254</v>
      </c>
      <c r="AU35" s="5">
        <f>IF(C19=AV35,1,0)</f>
        <v>0</v>
      </c>
      <c r="AV35" s="5" t="b">
        <v>1</v>
      </c>
      <c r="AW35" s="5">
        <v>2</v>
      </c>
      <c r="AX35" s="5" t="s">
        <v>280</v>
      </c>
      <c r="AY35" s="5">
        <f>IF(B23=AZ35,2,0)</f>
        <v>0</v>
      </c>
      <c r="AZ35" s="5" t="b">
        <v>1</v>
      </c>
      <c r="BA35" s="5">
        <v>1</v>
      </c>
      <c r="BB35" s="5" t="s">
        <v>305</v>
      </c>
      <c r="BC35" s="5">
        <f>IF(C27=BD35,1,0)</f>
        <v>0</v>
      </c>
      <c r="BD35" s="5" t="b">
        <v>1</v>
      </c>
      <c r="BE35" s="5">
        <v>1</v>
      </c>
      <c r="BF35" s="5" t="s">
        <v>327</v>
      </c>
      <c r="BG35" s="5">
        <f>IF(C30=BH35,1,0)</f>
        <v>0</v>
      </c>
      <c r="BH35" s="5" t="b">
        <v>1</v>
      </c>
      <c r="BI35" s="5">
        <v>1</v>
      </c>
      <c r="BJ35" s="5" t="s">
        <v>353</v>
      </c>
      <c r="BK35" s="5">
        <f>IF(C21=BL35,1,0)</f>
        <v>0</v>
      </c>
      <c r="BL35" s="5" t="b">
        <v>1</v>
      </c>
    </row>
    <row r="36" spans="1:64" ht="15" customHeight="1">
      <c r="A36" s="5">
        <v>1</v>
      </c>
      <c r="B36" s="5" t="s">
        <v>6</v>
      </c>
      <c r="C36" s="5">
        <f>IF(C8=D36,1,0)</f>
        <v>0</v>
      </c>
      <c r="D36" s="5" t="b">
        <v>1</v>
      </c>
      <c r="E36" s="5">
        <v>1</v>
      </c>
      <c r="F36" s="5" t="s">
        <v>28</v>
      </c>
      <c r="G36" s="5">
        <f>IF(C86=H36,1,0)</f>
        <v>0</v>
      </c>
      <c r="H36" s="5" t="b">
        <v>1</v>
      </c>
      <c r="I36" s="5">
        <v>2</v>
      </c>
      <c r="J36" s="5" t="s">
        <v>70</v>
      </c>
      <c r="K36" s="5">
        <f>IF(D13=L36,2,0)</f>
        <v>0</v>
      </c>
      <c r="L36" s="5" t="b">
        <v>1</v>
      </c>
      <c r="M36" s="5">
        <v>1</v>
      </c>
      <c r="N36" s="5" t="s">
        <v>96</v>
      </c>
      <c r="O36" s="5">
        <f>IF(C15=P36,1,0)</f>
        <v>0</v>
      </c>
      <c r="P36" s="5" t="b">
        <v>1</v>
      </c>
      <c r="Q36" s="5">
        <v>2</v>
      </c>
      <c r="R36" s="5" t="s">
        <v>121</v>
      </c>
      <c r="S36" s="5">
        <f>IF(D18=T36,2,0)</f>
        <v>0</v>
      </c>
      <c r="T36" s="5" t="b">
        <v>1</v>
      </c>
      <c r="U36" s="5">
        <v>1</v>
      </c>
      <c r="V36" s="5" t="s">
        <v>139</v>
      </c>
      <c r="W36" s="5">
        <f>IF(C26=X36,1,0)</f>
        <v>0</v>
      </c>
      <c r="X36" s="5" t="b">
        <v>1</v>
      </c>
      <c r="Y36" s="5">
        <v>2</v>
      </c>
      <c r="Z36" s="5" t="s">
        <v>158</v>
      </c>
      <c r="AA36" s="5">
        <f>IF(D28=AB36,2,0)</f>
        <v>0</v>
      </c>
      <c r="AB36" s="5" t="b">
        <v>1</v>
      </c>
      <c r="AC36" s="5">
        <v>1</v>
      </c>
      <c r="AD36" s="5" t="s">
        <v>178</v>
      </c>
      <c r="AE36" s="5">
        <f>IF(M8=AF36,1,0)</f>
        <v>0</v>
      </c>
      <c r="AF36" s="5" t="b">
        <v>1</v>
      </c>
      <c r="AG36" s="5">
        <v>2</v>
      </c>
      <c r="AH36" s="5" t="s">
        <v>191</v>
      </c>
      <c r="AI36" s="5">
        <f>IF(D11=AJ36,2,0)</f>
        <v>0</v>
      </c>
      <c r="AJ36" s="5" t="b">
        <v>1</v>
      </c>
      <c r="AK36" s="5">
        <v>2</v>
      </c>
      <c r="AL36" s="5" t="s">
        <v>215</v>
      </c>
      <c r="AM36" s="5">
        <f>IF(D14=AN36,2,0)</f>
        <v>0</v>
      </c>
      <c r="AN36" s="5" t="b">
        <v>1</v>
      </c>
      <c r="AO36" s="5">
        <v>2</v>
      </c>
      <c r="AP36" s="5" t="s">
        <v>234</v>
      </c>
      <c r="AQ36" s="5">
        <f>IF(D16=AR36,2,0)</f>
        <v>0</v>
      </c>
      <c r="AR36" s="5" t="b">
        <v>1</v>
      </c>
      <c r="AS36" s="5">
        <v>2</v>
      </c>
      <c r="AT36" s="5" t="s">
        <v>255</v>
      </c>
      <c r="AU36" s="5">
        <f>IF(D19=AV36,2,0)</f>
        <v>0</v>
      </c>
      <c r="AV36" s="5" t="b">
        <v>1</v>
      </c>
      <c r="AW36" s="5">
        <v>1</v>
      </c>
      <c r="AX36" s="5" t="s">
        <v>281</v>
      </c>
      <c r="AY36" s="5">
        <f>IF(C23=AZ36,1,0)</f>
        <v>0</v>
      </c>
      <c r="AZ36" s="5" t="b">
        <v>1</v>
      </c>
      <c r="BA36" s="5">
        <v>2</v>
      </c>
      <c r="BB36" s="5" t="s">
        <v>306</v>
      </c>
      <c r="BC36" s="5">
        <f>IF(D27=BD36,2,0)</f>
        <v>0</v>
      </c>
      <c r="BD36" s="5" t="b">
        <v>1</v>
      </c>
      <c r="BE36" s="5">
        <v>2</v>
      </c>
      <c r="BF36" s="5" t="s">
        <v>328</v>
      </c>
      <c r="BG36" s="5">
        <f>IF(D30=BH36,2,0)</f>
        <v>0</v>
      </c>
      <c r="BH36" s="5" t="b">
        <v>1</v>
      </c>
      <c r="BI36" s="5">
        <v>2</v>
      </c>
      <c r="BJ36" s="5" t="s">
        <v>354</v>
      </c>
      <c r="BK36" s="5">
        <f>IF(D21=BL36,2,0)</f>
        <v>0</v>
      </c>
      <c r="BL36" s="5" t="b">
        <v>1</v>
      </c>
    </row>
    <row r="37" spans="1:64" ht="15" customHeight="1">
      <c r="A37" s="5">
        <v>1</v>
      </c>
      <c r="B37" s="5" t="s">
        <v>8</v>
      </c>
      <c r="C37" s="5">
        <f>IF(H6=D37,1,0)</f>
        <v>0</v>
      </c>
      <c r="D37" s="5" t="b">
        <v>1</v>
      </c>
      <c r="E37" s="5">
        <v>1</v>
      </c>
      <c r="F37" s="5" t="s">
        <v>29</v>
      </c>
      <c r="G37" s="5">
        <f>IF(C10=H37,1,0)</f>
        <v>0</v>
      </c>
      <c r="H37" s="5" t="b">
        <v>1</v>
      </c>
      <c r="I37" s="5">
        <v>2</v>
      </c>
      <c r="J37" s="5" t="s">
        <v>71</v>
      </c>
      <c r="K37" s="5">
        <f>IF(G13=L37,2,0)</f>
        <v>0</v>
      </c>
      <c r="L37" s="5" t="b">
        <v>1</v>
      </c>
      <c r="M37" s="5">
        <v>1</v>
      </c>
      <c r="N37" s="5" t="s">
        <v>97</v>
      </c>
      <c r="O37" s="5">
        <f>IF(H15=P37,1,0)</f>
        <v>0</v>
      </c>
      <c r="P37" s="5" t="b">
        <v>1</v>
      </c>
      <c r="Q37" s="5">
        <v>2</v>
      </c>
      <c r="R37" s="5" t="s">
        <v>387</v>
      </c>
      <c r="S37" s="5">
        <f>IF(G18=T37,2,0)</f>
        <v>0</v>
      </c>
      <c r="T37" s="5" t="b">
        <v>1</v>
      </c>
      <c r="U37" s="5">
        <v>1</v>
      </c>
      <c r="V37" s="5" t="s">
        <v>140</v>
      </c>
      <c r="W37" s="5">
        <f>IF(C26=X37,1,0)</f>
        <v>0</v>
      </c>
      <c r="X37" s="5" t="b">
        <v>1</v>
      </c>
      <c r="Y37" s="5">
        <v>1</v>
      </c>
      <c r="Z37" s="5" t="s">
        <v>159</v>
      </c>
      <c r="AA37" s="5">
        <f>IF(C29=AB37,1,0)</f>
        <v>0</v>
      </c>
      <c r="AB37" s="5" t="b">
        <v>1</v>
      </c>
      <c r="AC37" s="5">
        <v>1</v>
      </c>
      <c r="AD37" s="5" t="s">
        <v>179</v>
      </c>
      <c r="AE37" s="5">
        <f>IF(M9=AF37,1,0)</f>
        <v>0</v>
      </c>
      <c r="AF37" s="5" t="b">
        <v>1</v>
      </c>
      <c r="AG37" s="5">
        <v>2</v>
      </c>
      <c r="AH37" s="5" t="s">
        <v>192</v>
      </c>
      <c r="AI37" s="5">
        <f>IF(B12=AJ37,2,0)</f>
        <v>0</v>
      </c>
      <c r="AJ37" s="5" t="b">
        <v>1</v>
      </c>
      <c r="AK37" s="5">
        <v>1</v>
      </c>
      <c r="AL37" s="5" t="s">
        <v>216</v>
      </c>
      <c r="AM37" s="5">
        <f>IF(H14=AN37,1,0)</f>
        <v>0</v>
      </c>
      <c r="AN37" s="5" t="b">
        <v>1</v>
      </c>
      <c r="AO37" s="5">
        <v>2</v>
      </c>
      <c r="AP37" s="5" t="s">
        <v>235</v>
      </c>
      <c r="AQ37" s="5">
        <f>IF(B17=AR37,2,0)</f>
        <v>0</v>
      </c>
      <c r="AR37" s="5" t="b">
        <v>1</v>
      </c>
      <c r="AS37" s="5">
        <v>1</v>
      </c>
      <c r="AT37" s="5" t="s">
        <v>256</v>
      </c>
      <c r="AU37" s="5">
        <f>IF(C20=AV37,1,0)</f>
        <v>0</v>
      </c>
      <c r="AV37" s="5" t="b">
        <v>1</v>
      </c>
      <c r="AW37" s="5">
        <v>1</v>
      </c>
      <c r="AX37" s="5" t="s">
        <v>282</v>
      </c>
      <c r="AY37" s="5">
        <f>IF(C24=AZ37,1,0)</f>
        <v>0</v>
      </c>
      <c r="AZ37" s="5" t="b">
        <v>1</v>
      </c>
      <c r="BA37" s="5">
        <v>2</v>
      </c>
      <c r="BB37" s="5" t="s">
        <v>307</v>
      </c>
      <c r="BC37" s="5">
        <f>IF(G27=BD37,2,0)</f>
        <v>0</v>
      </c>
      <c r="BD37" s="5" t="b">
        <v>1</v>
      </c>
      <c r="BE37" s="5">
        <v>2</v>
      </c>
      <c r="BF37" s="5" t="s">
        <v>329</v>
      </c>
      <c r="BG37" s="5">
        <f>IF(G29=BH37,2,0)</f>
        <v>0</v>
      </c>
      <c r="BH37" s="5" t="b">
        <v>1</v>
      </c>
      <c r="BI37" s="5">
        <v>2</v>
      </c>
      <c r="BJ37" s="5" t="s">
        <v>355</v>
      </c>
      <c r="BK37" s="5">
        <f>IF(B22=BL37,2,0)</f>
        <v>0</v>
      </c>
      <c r="BL37" s="5" t="b">
        <v>1</v>
      </c>
    </row>
    <row r="38" spans="1:64" ht="15" customHeight="1">
      <c r="A38" s="5">
        <v>2</v>
      </c>
      <c r="B38" s="5" t="s">
        <v>7</v>
      </c>
      <c r="C38" s="5">
        <f>IF(I6=D38,2,0)</f>
        <v>0</v>
      </c>
      <c r="D38" s="5" t="b">
        <v>1</v>
      </c>
      <c r="E38" s="5">
        <v>2</v>
      </c>
      <c r="F38" s="5" t="s">
        <v>30</v>
      </c>
      <c r="G38" s="5">
        <f>IF(D10=H38,2,0)</f>
        <v>0</v>
      </c>
      <c r="H38" s="5" t="b">
        <v>1</v>
      </c>
      <c r="I38" s="5">
        <v>1</v>
      </c>
      <c r="J38" s="5" t="s">
        <v>72</v>
      </c>
      <c r="K38" s="5">
        <f>IF(H13=L38,1,0)</f>
        <v>0</v>
      </c>
      <c r="L38" s="5" t="b">
        <v>1</v>
      </c>
      <c r="M38" s="5">
        <v>2</v>
      </c>
      <c r="N38" s="5" t="s">
        <v>98</v>
      </c>
      <c r="O38" s="5">
        <f>IF(I15=P38,2,0)</f>
        <v>0</v>
      </c>
      <c r="P38" s="5" t="b">
        <v>1</v>
      </c>
      <c r="Q38" s="5">
        <v>1</v>
      </c>
      <c r="R38" s="5" t="s">
        <v>398</v>
      </c>
      <c r="S38" s="5">
        <f>IF(H18=T38,1,0)</f>
        <v>0</v>
      </c>
      <c r="T38" s="5" t="b">
        <v>1</v>
      </c>
      <c r="U38" s="5">
        <v>2</v>
      </c>
      <c r="V38" s="5" t="s">
        <v>141</v>
      </c>
      <c r="W38" s="5">
        <f>IF(D26=X38,2,0)</f>
        <v>0</v>
      </c>
      <c r="X38" s="5" t="b">
        <v>1</v>
      </c>
      <c r="Y38" s="5">
        <v>2</v>
      </c>
      <c r="Z38" s="5" t="s">
        <v>160</v>
      </c>
      <c r="AA38" s="5">
        <f>IF(D29=AB38,2,0)</f>
        <v>0</v>
      </c>
      <c r="AB38" s="5" t="b">
        <v>1</v>
      </c>
      <c r="AC38" s="5">
        <v>1</v>
      </c>
      <c r="AD38" s="5" t="s">
        <v>180</v>
      </c>
      <c r="AE38" s="5">
        <f>IF(S7=AF38,1,0)</f>
        <v>0</v>
      </c>
      <c r="AF38" s="5" t="b">
        <v>1</v>
      </c>
      <c r="AG38" s="5">
        <v>1</v>
      </c>
      <c r="AH38" s="5" t="s">
        <v>193</v>
      </c>
      <c r="AI38" s="5">
        <f>IF(C12=AJ38,1,0)</f>
        <v>0</v>
      </c>
      <c r="AJ38" s="5" t="b">
        <v>1</v>
      </c>
      <c r="AK38" s="5">
        <v>2</v>
      </c>
      <c r="AL38" s="5" t="s">
        <v>217</v>
      </c>
      <c r="AM38" s="5">
        <f>IF(I14=AN38,2,0)</f>
        <v>0</v>
      </c>
      <c r="AN38" s="5" t="b">
        <v>1</v>
      </c>
      <c r="AO38" s="5">
        <v>1</v>
      </c>
      <c r="AP38" s="5" t="s">
        <v>236</v>
      </c>
      <c r="AQ38" s="5">
        <f>IF(C17=AR38,1,0)</f>
        <v>0</v>
      </c>
      <c r="AR38" s="5" t="b">
        <v>1</v>
      </c>
      <c r="AS38" s="5">
        <v>2</v>
      </c>
      <c r="AT38" s="5" t="s">
        <v>257</v>
      </c>
      <c r="AU38" s="5">
        <f>IF(D20=AV38,2,0)</f>
        <v>0</v>
      </c>
      <c r="AV38" s="5" t="b">
        <v>1</v>
      </c>
      <c r="AW38" s="5">
        <v>2</v>
      </c>
      <c r="AX38" s="5" t="s">
        <v>283</v>
      </c>
      <c r="AY38" s="5">
        <f>IF(D23=AZ38,2,0)</f>
        <v>0</v>
      </c>
      <c r="AZ38" s="5" t="b">
        <v>1</v>
      </c>
      <c r="BA38" s="5">
        <v>1</v>
      </c>
      <c r="BB38" s="5" t="s">
        <v>308</v>
      </c>
      <c r="BC38" s="5">
        <f>IF(H27=BD38,1,0)</f>
        <v>0</v>
      </c>
      <c r="BD38" s="5" t="b">
        <v>1</v>
      </c>
      <c r="BE38" s="5">
        <v>1</v>
      </c>
      <c r="BF38" s="5" t="s">
        <v>330</v>
      </c>
      <c r="BG38" s="5">
        <f>IF(H29=BH38,1,0)</f>
        <v>0</v>
      </c>
      <c r="BH38" s="5" t="b">
        <v>1</v>
      </c>
      <c r="BI38" s="5">
        <v>1</v>
      </c>
      <c r="BJ38" s="5" t="s">
        <v>356</v>
      </c>
      <c r="BK38" s="5">
        <f>IF(C22=BL38,1,0)</f>
        <v>0</v>
      </c>
      <c r="BL38" s="5" t="b">
        <v>1</v>
      </c>
    </row>
    <row r="39" spans="1:64" ht="15" customHeight="1">
      <c r="A39" s="5">
        <v>1</v>
      </c>
      <c r="B39" s="5" t="s">
        <v>9</v>
      </c>
      <c r="C39" s="5">
        <f>IF(H7=D39,1,0)</f>
        <v>0</v>
      </c>
      <c r="D39" s="5" t="b">
        <v>1</v>
      </c>
      <c r="E39" s="5">
        <v>1</v>
      </c>
      <c r="F39" s="5" t="s">
        <v>31</v>
      </c>
      <c r="G39" s="5">
        <f>IF(H9=H39,1,0)</f>
        <v>0</v>
      </c>
      <c r="H39" s="5" t="b">
        <v>1</v>
      </c>
      <c r="I39" s="5">
        <v>1</v>
      </c>
      <c r="J39" s="5" t="s">
        <v>73</v>
      </c>
      <c r="K39" s="5">
        <f>IF(L13=L39,1,0)</f>
        <v>0</v>
      </c>
      <c r="L39" s="5" t="b">
        <v>1</v>
      </c>
      <c r="M39" s="5">
        <v>2</v>
      </c>
      <c r="N39" s="5" t="s">
        <v>99</v>
      </c>
      <c r="O39" s="5">
        <f>IF(G16=P39,2,0)</f>
        <v>0</v>
      </c>
      <c r="P39" s="5" t="b">
        <v>1</v>
      </c>
      <c r="Q39" s="5">
        <v>1</v>
      </c>
      <c r="R39" s="5" t="s">
        <v>122</v>
      </c>
      <c r="S39" s="5">
        <f>IF(M18=T39,1,0)</f>
        <v>0</v>
      </c>
      <c r="T39" s="5" t="b">
        <v>1</v>
      </c>
      <c r="U39" s="5">
        <v>1</v>
      </c>
      <c r="V39" s="5" t="s">
        <v>142</v>
      </c>
      <c r="W39" s="5">
        <f>IF(H25=X39,1,0)</f>
        <v>0</v>
      </c>
      <c r="X39" s="5" t="b">
        <v>1</v>
      </c>
      <c r="Y39" s="5">
        <v>2</v>
      </c>
      <c r="Z39" s="5" t="s">
        <v>161</v>
      </c>
      <c r="AA39" s="5">
        <f>IF(G28=AB39,2,0)</f>
        <v>0</v>
      </c>
      <c r="AB39" s="5" t="b">
        <v>1</v>
      </c>
      <c r="AC39" s="5">
        <v>1</v>
      </c>
      <c r="AD39" s="5" t="s">
        <v>181</v>
      </c>
      <c r="AE39" s="5">
        <f>IF(R8=AF39,1,0)</f>
        <v>0</v>
      </c>
      <c r="AF39" s="5" t="b">
        <v>1</v>
      </c>
      <c r="AG39" s="5">
        <v>1</v>
      </c>
      <c r="AH39" s="5" t="s">
        <v>194</v>
      </c>
      <c r="AI39" s="5">
        <f>IF(H11=AJ39,2,0)</f>
        <v>0</v>
      </c>
      <c r="AJ39" s="5" t="b">
        <v>1</v>
      </c>
      <c r="AK39" s="5">
        <v>1</v>
      </c>
      <c r="AL39" s="6" t="s">
        <v>218</v>
      </c>
      <c r="AM39" s="5">
        <f>IF(M14=AN39,1,0)</f>
        <v>0</v>
      </c>
      <c r="AN39" s="5" t="b">
        <v>1</v>
      </c>
      <c r="AO39" s="5">
        <v>2</v>
      </c>
      <c r="AP39" s="5" t="s">
        <v>237</v>
      </c>
      <c r="AQ39" s="5">
        <f>IF(G17=AR39,2,0)</f>
        <v>0</v>
      </c>
      <c r="AR39" s="5" t="b">
        <v>1</v>
      </c>
      <c r="AS39" s="5">
        <v>2</v>
      </c>
      <c r="AT39" s="5" t="s">
        <v>258</v>
      </c>
      <c r="AU39" s="5">
        <f>IF(G19=AV39,2,0)</f>
        <v>0</v>
      </c>
      <c r="AV39" s="5" t="b">
        <v>1</v>
      </c>
      <c r="AW39" s="5">
        <v>2</v>
      </c>
      <c r="AX39" s="5" t="s">
        <v>284</v>
      </c>
      <c r="AY39" s="5">
        <f>IF(G23=AZ39,2,0)</f>
        <v>0</v>
      </c>
      <c r="AZ39" s="5" t="b">
        <v>1</v>
      </c>
      <c r="BA39" s="5">
        <v>2</v>
      </c>
      <c r="BB39" s="5" t="s">
        <v>309</v>
      </c>
      <c r="BC39" s="5">
        <f>IF(L26=BD39,2,0)</f>
        <v>0</v>
      </c>
      <c r="BD39" s="5" t="b">
        <v>1</v>
      </c>
      <c r="BE39" s="5">
        <v>2</v>
      </c>
      <c r="BF39" s="5" t="s">
        <v>331</v>
      </c>
      <c r="BG39" s="5">
        <f>IF(G30=BH39,2,0)</f>
        <v>0</v>
      </c>
      <c r="BH39" s="5" t="b">
        <v>1</v>
      </c>
      <c r="BI39" s="5">
        <v>1</v>
      </c>
      <c r="BJ39" s="5" t="s">
        <v>357</v>
      </c>
      <c r="BK39" s="5">
        <f>IF(H21=BL39,1,0)</f>
        <v>0</v>
      </c>
      <c r="BL39" s="5" t="b">
        <v>1</v>
      </c>
    </row>
    <row r="40" spans="1:64" ht="15" customHeight="1">
      <c r="A40" s="5">
        <v>2</v>
      </c>
      <c r="B40" s="5" t="s">
        <v>10</v>
      </c>
      <c r="C40" s="5">
        <f>IF(I7=D40,2,0)</f>
        <v>0</v>
      </c>
      <c r="D40" s="5" t="b">
        <v>1</v>
      </c>
      <c r="E40" s="5">
        <v>2</v>
      </c>
      <c r="F40" s="5" t="s">
        <v>32</v>
      </c>
      <c r="G40" s="5">
        <f>IF(I9=H40,2,0)</f>
        <v>0</v>
      </c>
      <c r="H40" s="5" t="b">
        <v>1</v>
      </c>
      <c r="I40" s="5">
        <v>2</v>
      </c>
      <c r="J40" s="5" t="s">
        <v>74</v>
      </c>
      <c r="K40" s="5">
        <f>IF(M13=L40,2,0)</f>
        <v>0</v>
      </c>
      <c r="L40" s="5" t="b">
        <v>1</v>
      </c>
      <c r="M40" s="5">
        <v>1</v>
      </c>
      <c r="N40" s="5" t="s">
        <v>100</v>
      </c>
      <c r="O40" s="5">
        <f>IF(H16=P40,1,0)</f>
        <v>0</v>
      </c>
      <c r="P40" s="5" t="b">
        <v>1</v>
      </c>
      <c r="Q40" s="5">
        <v>2</v>
      </c>
      <c r="R40" s="5" t="s">
        <v>123</v>
      </c>
      <c r="S40" s="5">
        <f>IF(M18=T40,2,0)</f>
        <v>0</v>
      </c>
      <c r="T40" s="5" t="b">
        <v>1</v>
      </c>
      <c r="U40" s="5">
        <v>2</v>
      </c>
      <c r="V40" s="5" t="s">
        <v>143</v>
      </c>
      <c r="W40" s="5">
        <f>IF(I25=X40,2,0)</f>
        <v>0</v>
      </c>
      <c r="X40" s="5" t="b">
        <v>1</v>
      </c>
      <c r="Y40" s="5">
        <v>1</v>
      </c>
      <c r="Z40" s="5" t="s">
        <v>162</v>
      </c>
      <c r="AA40" s="5">
        <f>IF(H28=AB40,1,0)</f>
        <v>0</v>
      </c>
      <c r="AB40" s="5" t="b">
        <v>1</v>
      </c>
      <c r="AC40" s="5">
        <v>1</v>
      </c>
      <c r="AD40" s="5" t="s">
        <v>182</v>
      </c>
      <c r="AE40" s="5">
        <f>IF(W7=AF40,1,0)</f>
        <v>0</v>
      </c>
      <c r="AF40" s="5" t="b">
        <v>1</v>
      </c>
      <c r="AG40" s="5">
        <v>2</v>
      </c>
      <c r="AH40" s="5" t="s">
        <v>195</v>
      </c>
      <c r="AI40" s="5">
        <f>IF(I11=AJ40,2,0)</f>
        <v>0</v>
      </c>
      <c r="AJ40" s="5" t="b">
        <v>1</v>
      </c>
      <c r="AK40" s="5">
        <v>2</v>
      </c>
      <c r="AL40" s="6" t="s">
        <v>219</v>
      </c>
      <c r="AM40" s="5">
        <f>IF(N14=AN40,2,0)</f>
        <v>0</v>
      </c>
      <c r="AN40" s="5" t="b">
        <v>1</v>
      </c>
      <c r="AO40" s="5">
        <v>1</v>
      </c>
      <c r="AP40" s="5" t="s">
        <v>238</v>
      </c>
      <c r="AQ40" s="5">
        <f>IF(H17=AR40,1,0)</f>
        <v>0</v>
      </c>
      <c r="AR40" s="5" t="b">
        <v>1</v>
      </c>
      <c r="AS40" s="5">
        <v>1</v>
      </c>
      <c r="AT40" s="5" t="s">
        <v>259</v>
      </c>
      <c r="AU40" s="5">
        <f>IF(H19=AV40,1,0)</f>
        <v>0</v>
      </c>
      <c r="AV40" s="5" t="b">
        <v>1</v>
      </c>
      <c r="AW40" s="5">
        <v>1</v>
      </c>
      <c r="AX40" s="5" t="s">
        <v>285</v>
      </c>
      <c r="AY40" s="5">
        <f>IF(H23=AZ40,1,0)</f>
        <v>0</v>
      </c>
      <c r="AZ40" s="5" t="b">
        <v>1</v>
      </c>
      <c r="BA40" s="5">
        <v>1</v>
      </c>
      <c r="BB40" s="5" t="s">
        <v>310</v>
      </c>
      <c r="BC40" s="5">
        <f>IF(M26=BD40,1,0)</f>
        <v>0</v>
      </c>
      <c r="BD40" s="5" t="b">
        <v>1</v>
      </c>
      <c r="BE40" s="5">
        <v>1</v>
      </c>
      <c r="BF40" s="5" t="s">
        <v>332</v>
      </c>
      <c r="BG40" s="5">
        <f>IF(H30=BH40,1,0)</f>
        <v>0</v>
      </c>
      <c r="BH40" s="5" t="b">
        <v>1</v>
      </c>
      <c r="BI40" s="5">
        <v>2</v>
      </c>
      <c r="BJ40" s="5" t="s">
        <v>358</v>
      </c>
      <c r="BK40" s="5">
        <f>IF(I21=BL40,2,0)</f>
        <v>0</v>
      </c>
      <c r="BL40" s="5" t="b">
        <v>1</v>
      </c>
    </row>
    <row r="41" spans="1:64" ht="15" customHeight="1">
      <c r="A41" s="5">
        <v>1</v>
      </c>
      <c r="B41" s="5" t="s">
        <v>11</v>
      </c>
      <c r="C41" s="5">
        <f>IF(M6=D41,1,0)</f>
        <v>0</v>
      </c>
      <c r="D41" s="5" t="b">
        <v>1</v>
      </c>
      <c r="E41" s="5">
        <v>2</v>
      </c>
      <c r="F41" s="5" t="s">
        <v>33</v>
      </c>
      <c r="G41" s="5">
        <f>IF(G10=H41,2,0)</f>
        <v>0</v>
      </c>
      <c r="H41" s="5" t="b">
        <v>1</v>
      </c>
      <c r="I41" s="5">
        <v>1</v>
      </c>
      <c r="J41" s="5" t="s">
        <v>75</v>
      </c>
      <c r="K41" s="5">
        <f>IF(R12=L41,1,0)</f>
        <v>0</v>
      </c>
      <c r="L41" s="5" t="b">
        <v>1</v>
      </c>
      <c r="M41" s="5">
        <v>1</v>
      </c>
      <c r="N41" s="5" t="s">
        <v>400</v>
      </c>
      <c r="O41" s="5">
        <f>IF(M15=P41,1,0)</f>
        <v>0</v>
      </c>
      <c r="P41" s="5" t="b">
        <v>1</v>
      </c>
      <c r="Q41" s="5">
        <v>1</v>
      </c>
      <c r="R41" s="5" t="s">
        <v>124</v>
      </c>
      <c r="S41" s="5">
        <f>IF(M19=T41,1,0)</f>
        <v>0</v>
      </c>
      <c r="T41" s="5" t="b">
        <v>1</v>
      </c>
      <c r="U41" s="5">
        <v>2</v>
      </c>
      <c r="V41" s="5" t="s">
        <v>144</v>
      </c>
      <c r="W41" s="5">
        <f>IF(G26=X41,2,0)</f>
        <v>0</v>
      </c>
      <c r="X41" s="5" t="b">
        <v>1</v>
      </c>
      <c r="Y41" s="5">
        <v>2</v>
      </c>
      <c r="Z41" s="5" t="s">
        <v>163</v>
      </c>
      <c r="AA41" s="5">
        <f>IF(L28=AB41,2,0)</f>
        <v>0</v>
      </c>
      <c r="AB41" s="5" t="b">
        <v>1</v>
      </c>
      <c r="AC41" s="5">
        <v>1</v>
      </c>
      <c r="AD41" s="5" t="s">
        <v>183</v>
      </c>
      <c r="AE41" s="5">
        <f>IF(W8=AF41,1,0)</f>
        <v>0</v>
      </c>
      <c r="AF41" s="5" t="b">
        <v>1</v>
      </c>
      <c r="AG41" s="5">
        <v>1</v>
      </c>
      <c r="AH41" s="5" t="s">
        <v>196</v>
      </c>
      <c r="AI41" s="5">
        <f>IF(H12=AJ41,1,0)</f>
        <v>0</v>
      </c>
      <c r="AJ41" s="5" t="b">
        <v>1</v>
      </c>
      <c r="AK41" s="5">
        <v>1</v>
      </c>
      <c r="AL41" s="5" t="s">
        <v>220</v>
      </c>
      <c r="AM41" s="5">
        <f>IF(R14=AN41,1,0)</f>
        <v>0</v>
      </c>
      <c r="AN41" s="5" t="b">
        <v>1</v>
      </c>
      <c r="AO41" s="5">
        <v>1</v>
      </c>
      <c r="AP41" s="5" t="s">
        <v>239</v>
      </c>
      <c r="AQ41" s="5">
        <f>IF(M17=AR41,1,0)</f>
        <v>0</v>
      </c>
      <c r="AR41" s="5" t="b">
        <v>1</v>
      </c>
      <c r="AS41" s="5">
        <v>2</v>
      </c>
      <c r="AT41" s="5" t="s">
        <v>260</v>
      </c>
      <c r="AU41" s="5">
        <f>IF(G20=AV41,2,0)</f>
        <v>0</v>
      </c>
      <c r="AV41" s="5" t="b">
        <v>1</v>
      </c>
      <c r="AW41" s="5">
        <v>1</v>
      </c>
      <c r="AX41" s="5" t="s">
        <v>286</v>
      </c>
      <c r="AY41" s="5">
        <f>IF(H24=AZ41,1,0)</f>
        <v>0</v>
      </c>
      <c r="AZ41" s="5" t="b">
        <v>1</v>
      </c>
      <c r="BA41" s="5">
        <v>2</v>
      </c>
      <c r="BB41" s="5" t="s">
        <v>311</v>
      </c>
      <c r="BC41" s="5">
        <f>IF(L27=BD41,2,0)</f>
        <v>0</v>
      </c>
      <c r="BD41" s="5" t="b">
        <v>1</v>
      </c>
      <c r="BE41" s="5">
        <v>2</v>
      </c>
      <c r="BF41" s="5" t="s">
        <v>333</v>
      </c>
      <c r="BG41" s="5">
        <f>IF(L29=BH41,2,0)</f>
        <v>0</v>
      </c>
      <c r="BH41" s="5" t="b">
        <v>1</v>
      </c>
      <c r="BI41" s="5">
        <v>2</v>
      </c>
      <c r="BJ41" s="5" t="s">
        <v>359</v>
      </c>
      <c r="BK41" s="5">
        <f>IF(G22=BL41,2,0)</f>
        <v>0</v>
      </c>
      <c r="BL41" s="5" t="b">
        <v>1</v>
      </c>
    </row>
    <row r="42" spans="1:64" ht="15" customHeight="1">
      <c r="A42" s="5">
        <v>2</v>
      </c>
      <c r="B42" s="5" t="s">
        <v>12</v>
      </c>
      <c r="C42" s="5">
        <f>IF(N6=D42,2,0)</f>
        <v>0</v>
      </c>
      <c r="D42" s="5" t="b">
        <v>1</v>
      </c>
      <c r="E42" s="5">
        <v>1</v>
      </c>
      <c r="F42" s="5" t="s">
        <v>34</v>
      </c>
      <c r="G42" s="5">
        <f>IF(H10=H42,1,0)</f>
        <v>0</v>
      </c>
      <c r="H42" s="5" t="b">
        <v>1</v>
      </c>
      <c r="I42" s="5">
        <v>2</v>
      </c>
      <c r="J42" s="5" t="s">
        <v>76</v>
      </c>
      <c r="K42" s="5">
        <f>IF(S12=L42,2,0)</f>
        <v>0</v>
      </c>
      <c r="L42" s="5" t="b">
        <v>1</v>
      </c>
      <c r="M42" s="5">
        <v>2</v>
      </c>
      <c r="N42" s="5" t="s">
        <v>401</v>
      </c>
      <c r="O42" s="5">
        <f>IF(N15=P42,2,0)</f>
        <v>0</v>
      </c>
      <c r="P42" s="5" t="b">
        <v>1</v>
      </c>
      <c r="Q42" s="5">
        <v>2</v>
      </c>
      <c r="R42" s="5" t="s">
        <v>125</v>
      </c>
      <c r="S42" s="5">
        <f>IF(N19=T42,2,0)</f>
        <v>0</v>
      </c>
      <c r="T42" s="5" t="b">
        <v>1</v>
      </c>
      <c r="U42" s="5">
        <v>1</v>
      </c>
      <c r="V42" s="5" t="s">
        <v>145</v>
      </c>
      <c r="W42" s="5">
        <f>IF(H26=X42,1,0)</f>
        <v>0</v>
      </c>
      <c r="X42" s="5" t="b">
        <v>1</v>
      </c>
      <c r="Y42" s="5">
        <v>1</v>
      </c>
      <c r="Z42" s="5" t="s">
        <v>164</v>
      </c>
      <c r="AA42" s="5">
        <f>IF(M28=AB42,1,0)</f>
        <v>0</v>
      </c>
      <c r="AB42" s="5" t="b">
        <v>1</v>
      </c>
      <c r="AC42" s="5">
        <v>1</v>
      </c>
      <c r="AD42" s="5" t="s">
        <v>184</v>
      </c>
      <c r="AE42" s="5">
        <f>IF(AC7=AF42,1,0)</f>
        <v>0</v>
      </c>
      <c r="AF42" s="5" t="b">
        <v>1</v>
      </c>
      <c r="AG42" s="5">
        <v>2</v>
      </c>
      <c r="AH42" s="5" t="s">
        <v>197</v>
      </c>
      <c r="AI42" s="5">
        <f>IF(I12=AJ42,2,0)</f>
        <v>0</v>
      </c>
      <c r="AJ42" s="5" t="b">
        <v>1</v>
      </c>
      <c r="AK42" s="5">
        <v>2</v>
      </c>
      <c r="AL42" s="5" t="s">
        <v>221</v>
      </c>
      <c r="AM42" s="5">
        <f>IF(S14=AN42,2,0)</f>
        <v>0</v>
      </c>
      <c r="AN42" s="5" t="b">
        <v>1</v>
      </c>
      <c r="AO42" s="5">
        <v>2</v>
      </c>
      <c r="AP42" s="5" t="s">
        <v>240</v>
      </c>
      <c r="AQ42" s="5">
        <f>IF(N17=AR42,2,0)</f>
        <v>0</v>
      </c>
      <c r="AR42" s="5" t="b">
        <v>1</v>
      </c>
      <c r="AS42" s="5">
        <v>1</v>
      </c>
      <c r="AT42" s="5" t="s">
        <v>261</v>
      </c>
      <c r="AU42" s="5">
        <f>IF(H20=AV42,1,0)</f>
        <v>0</v>
      </c>
      <c r="AV42" s="5" t="b">
        <v>1</v>
      </c>
      <c r="AW42" s="5">
        <v>2</v>
      </c>
      <c r="AX42" s="5" t="s">
        <v>287</v>
      </c>
      <c r="AY42" s="5">
        <f>IF(I24=AZ42,2,0)</f>
        <v>0</v>
      </c>
      <c r="AZ42" s="5" t="b">
        <v>1</v>
      </c>
      <c r="BA42" s="5">
        <v>1</v>
      </c>
      <c r="BB42" s="5" t="s">
        <v>312</v>
      </c>
      <c r="BC42" s="5">
        <f>IF(M27=BD42,1,0)</f>
        <v>0</v>
      </c>
      <c r="BD42" s="5" t="b">
        <v>1</v>
      </c>
      <c r="BE42" s="5">
        <v>1</v>
      </c>
      <c r="BF42" s="5" t="s">
        <v>334</v>
      </c>
      <c r="BG42" s="5">
        <f>IF(M29=BH42,1,0)</f>
        <v>0</v>
      </c>
      <c r="BH42" s="5" t="b">
        <v>1</v>
      </c>
      <c r="BI42" s="5">
        <v>1</v>
      </c>
      <c r="BJ42" s="5" t="s">
        <v>360</v>
      </c>
      <c r="BK42" s="5">
        <f>IF(H22=BL42,1,0)</f>
        <v>0</v>
      </c>
      <c r="BL42" s="5" t="b">
        <v>1</v>
      </c>
    </row>
    <row r="43" spans="1:64" ht="15" customHeight="1">
      <c r="A43" s="5">
        <v>2</v>
      </c>
      <c r="B43" s="5" t="s">
        <v>13</v>
      </c>
      <c r="C43" s="5">
        <f>IF(L7=D43,2,0)</f>
        <v>0</v>
      </c>
      <c r="D43" s="5" t="b">
        <v>1</v>
      </c>
      <c r="E43" s="5">
        <v>2</v>
      </c>
      <c r="F43" s="5" t="s">
        <v>383</v>
      </c>
      <c r="G43" s="5">
        <f>IF(L10=H43,2,0)</f>
        <v>0</v>
      </c>
      <c r="H43" s="5" t="b">
        <v>1</v>
      </c>
      <c r="I43" s="5">
        <v>2</v>
      </c>
      <c r="J43" s="5" t="s">
        <v>77</v>
      </c>
      <c r="K43" s="5">
        <f>IF(Q13=L43,2,0)</f>
        <v>0</v>
      </c>
      <c r="L43" s="5" t="b">
        <v>1</v>
      </c>
      <c r="M43" s="5">
        <v>1</v>
      </c>
      <c r="N43" s="5" t="s">
        <v>101</v>
      </c>
      <c r="O43" s="5">
        <f>IF(M16=P43,1,0)</f>
        <v>0</v>
      </c>
      <c r="P43" s="5" t="b">
        <v>1</v>
      </c>
      <c r="Q43" s="5">
        <v>2</v>
      </c>
      <c r="R43" s="5" t="s">
        <v>126</v>
      </c>
      <c r="S43" s="5">
        <f>IF(Q18=T43,2,0)</f>
        <v>0</v>
      </c>
      <c r="T43" s="5" t="b">
        <v>1</v>
      </c>
      <c r="U43" s="5">
        <v>2</v>
      </c>
      <c r="V43" s="5" t="s">
        <v>146</v>
      </c>
      <c r="W43" s="5">
        <f>IF(L25=X43,2,0)</f>
        <v>0</v>
      </c>
      <c r="X43" s="5" t="b">
        <v>1</v>
      </c>
      <c r="Y43" s="5">
        <v>2</v>
      </c>
      <c r="Z43" s="5" t="s">
        <v>165</v>
      </c>
      <c r="AA43" s="5">
        <f>IF(Q28=AB43,2,0)</f>
        <v>0</v>
      </c>
      <c r="AB43" s="5" t="b">
        <v>1</v>
      </c>
      <c r="AC43" s="5">
        <v>1</v>
      </c>
      <c r="AD43" s="5" t="s">
        <v>167</v>
      </c>
      <c r="AE43" s="5">
        <f>IF(AB8=AF43,1,0)</f>
        <v>0</v>
      </c>
      <c r="AF43" s="5" t="b">
        <v>1</v>
      </c>
      <c r="AG43" s="5">
        <v>2</v>
      </c>
      <c r="AH43" s="5" t="s">
        <v>35</v>
      </c>
      <c r="AI43" s="5">
        <f>IF(L11=AJ43,2,0)</f>
        <v>0</v>
      </c>
      <c r="AJ43" s="5" t="b">
        <v>1</v>
      </c>
      <c r="AK43" s="5">
        <v>2</v>
      </c>
      <c r="AL43" s="5" t="s">
        <v>222</v>
      </c>
      <c r="AM43" s="5">
        <f>IF(V14=AN43,2,0)</f>
        <v>0</v>
      </c>
      <c r="AN43" s="5" t="b">
        <v>1</v>
      </c>
      <c r="AO43" s="5">
        <v>1</v>
      </c>
      <c r="AP43" s="5" t="s">
        <v>241</v>
      </c>
      <c r="AQ43" s="5">
        <f>IF(R17=AR43,1,0)</f>
        <v>0</v>
      </c>
      <c r="AR43" s="5" t="b">
        <v>1</v>
      </c>
      <c r="AS43" s="5">
        <v>1</v>
      </c>
      <c r="AT43" s="5" t="s">
        <v>262</v>
      </c>
      <c r="AU43" s="5">
        <f>IF(L20=AV43,1,0)</f>
        <v>0</v>
      </c>
      <c r="AV43" s="5" t="b">
        <v>1</v>
      </c>
      <c r="AW43" s="5">
        <v>1</v>
      </c>
      <c r="AX43" s="5" t="s">
        <v>288</v>
      </c>
      <c r="AY43" s="5">
        <f>IF(M23=AZ43,1,0)</f>
        <v>0</v>
      </c>
      <c r="AZ43" s="5" t="b">
        <v>1</v>
      </c>
      <c r="BA43" s="5">
        <v>1</v>
      </c>
      <c r="BB43" s="5" t="s">
        <v>313</v>
      </c>
      <c r="BC43" s="5">
        <f>IF(R26=BD43,1,0)</f>
        <v>0</v>
      </c>
      <c r="BD43" s="5" t="b">
        <v>1</v>
      </c>
      <c r="BE43" s="5">
        <v>1</v>
      </c>
      <c r="BF43" s="5" t="s">
        <v>335</v>
      </c>
      <c r="BG43" s="5">
        <f>IF(M30=BH43,1,0)</f>
        <v>0</v>
      </c>
      <c r="BH43" s="5" t="b">
        <v>1</v>
      </c>
      <c r="BI43" s="5">
        <v>1</v>
      </c>
      <c r="BJ43" s="5" t="s">
        <v>361</v>
      </c>
      <c r="BK43" s="5">
        <f>IF(M21=BL43,1,0)</f>
        <v>0</v>
      </c>
      <c r="BL43" s="5" t="b">
        <v>1</v>
      </c>
    </row>
    <row r="44" spans="1:64" ht="15" customHeight="1">
      <c r="A44" s="5">
        <v>1</v>
      </c>
      <c r="B44" s="5" t="s">
        <v>14</v>
      </c>
      <c r="C44" s="5">
        <f>IF(M7=D44,1,0)</f>
        <v>0</v>
      </c>
      <c r="D44" s="5" t="b">
        <v>1</v>
      </c>
      <c r="E44" s="5">
        <v>1</v>
      </c>
      <c r="F44" s="5" t="s">
        <v>384</v>
      </c>
      <c r="G44" s="5">
        <f>IF(M10=H44,1,0)</f>
        <v>0</v>
      </c>
      <c r="H44" s="5" t="b">
        <v>1</v>
      </c>
      <c r="I44" s="5">
        <v>1</v>
      </c>
      <c r="J44" s="5" t="s">
        <v>78</v>
      </c>
      <c r="K44" s="5">
        <f>IF(R13=L44,1,0)</f>
        <v>0</v>
      </c>
      <c r="L44" s="5" t="b">
        <v>1</v>
      </c>
      <c r="M44" s="5">
        <v>2</v>
      </c>
      <c r="N44" s="5" t="s">
        <v>102</v>
      </c>
      <c r="O44" s="5">
        <f>IF(N16=P44,2,0)</f>
        <v>0</v>
      </c>
      <c r="P44" s="5" t="b">
        <v>1</v>
      </c>
      <c r="Q44" s="5">
        <v>1</v>
      </c>
      <c r="R44" s="5" t="s">
        <v>127</v>
      </c>
      <c r="S44" s="5">
        <f>IF(R18=T44,1,0)</f>
        <v>0</v>
      </c>
      <c r="T44" s="5" t="b">
        <v>1</v>
      </c>
      <c r="U44" s="5">
        <v>1</v>
      </c>
      <c r="V44" s="5" t="s">
        <v>147</v>
      </c>
      <c r="W44" s="5">
        <f>IF(M24=X44,1,0)</f>
        <v>0</v>
      </c>
      <c r="X44" s="5" t="b">
        <v>1</v>
      </c>
      <c r="Y44" s="5">
        <v>1</v>
      </c>
      <c r="Z44" s="5" t="s">
        <v>166</v>
      </c>
      <c r="AA44" s="5">
        <f>IF(R28=AB44,1,0)</f>
        <v>0</v>
      </c>
      <c r="AB44" s="5" t="b">
        <v>1</v>
      </c>
      <c r="AC44" s="5">
        <v>1</v>
      </c>
      <c r="AD44" s="5" t="s">
        <v>185</v>
      </c>
      <c r="AE44" s="5">
        <f>IF(AF7=AF44,1,0)</f>
        <v>0</v>
      </c>
      <c r="AF44" s="5" t="b">
        <v>1</v>
      </c>
      <c r="AG44" s="5">
        <v>1</v>
      </c>
      <c r="AH44" s="5" t="s">
        <v>36</v>
      </c>
      <c r="AI44" s="5">
        <f>IF(H16=AJ44,1,0)</f>
        <v>0</v>
      </c>
      <c r="AJ44" s="5" t="b">
        <v>1</v>
      </c>
      <c r="AK44" s="5">
        <v>1</v>
      </c>
      <c r="AL44" s="5" t="s">
        <v>223</v>
      </c>
      <c r="AM44" s="5">
        <f>IF(W14=AN44,1,0)</f>
        <v>0</v>
      </c>
      <c r="AN44" s="5" t="b">
        <v>1</v>
      </c>
      <c r="AO44" s="5">
        <v>2</v>
      </c>
      <c r="AP44" s="5" t="s">
        <v>242</v>
      </c>
      <c r="AQ44" s="5">
        <f>IF(S17=AR44,2,0)</f>
        <v>0</v>
      </c>
      <c r="AR44" s="5" t="b">
        <v>1</v>
      </c>
      <c r="AS44" s="5">
        <v>2</v>
      </c>
      <c r="AT44" s="5" t="s">
        <v>263</v>
      </c>
      <c r="AU44" s="5">
        <f>IF(M20=AV44,2,0)</f>
        <v>0</v>
      </c>
      <c r="AV44" s="5" t="b">
        <v>1</v>
      </c>
      <c r="AW44" s="5">
        <v>2</v>
      </c>
      <c r="AX44" s="5" t="s">
        <v>289</v>
      </c>
      <c r="AY44" s="5">
        <f>IF(N23=AZ44,2,0)</f>
        <v>0</v>
      </c>
      <c r="AZ44" s="5" t="b">
        <v>1</v>
      </c>
      <c r="BA44" s="5">
        <v>2</v>
      </c>
      <c r="BB44" s="5" t="s">
        <v>315</v>
      </c>
      <c r="BC44" s="5">
        <f>IF(S26=BD44,2,0)</f>
        <v>0</v>
      </c>
      <c r="BD44" s="5" t="b">
        <v>1</v>
      </c>
      <c r="BE44" s="5">
        <v>2</v>
      </c>
      <c r="BF44" s="5" t="s">
        <v>336</v>
      </c>
      <c r="BG44" s="5">
        <f>IF(N30=BH44,2,0)</f>
        <v>0</v>
      </c>
      <c r="BH44" s="5" t="b">
        <v>1</v>
      </c>
      <c r="BI44" s="5">
        <v>2</v>
      </c>
      <c r="BJ44" s="5" t="s">
        <v>362</v>
      </c>
      <c r="BK44" s="5">
        <f>IF(N21=BL44,2,0)</f>
        <v>0</v>
      </c>
      <c r="BL44" s="5" t="b">
        <v>1</v>
      </c>
    </row>
    <row r="45" spans="1:64" ht="15" customHeight="1">
      <c r="A45" s="5">
        <v>1</v>
      </c>
      <c r="B45" s="5" t="s">
        <v>15</v>
      </c>
      <c r="C45" s="5">
        <f>IF(R6=D45,1,0)</f>
        <v>0</v>
      </c>
      <c r="D45" s="5" t="b">
        <v>1</v>
      </c>
      <c r="E45" s="5">
        <v>1</v>
      </c>
      <c r="F45" s="5" t="s">
        <v>37</v>
      </c>
      <c r="G45" s="5">
        <f>IF(R9=H45,1,0)</f>
        <v>0</v>
      </c>
      <c r="H45" s="5" t="b">
        <v>1</v>
      </c>
      <c r="I45" s="5">
        <v>1</v>
      </c>
      <c r="J45" s="5" t="s">
        <v>79</v>
      </c>
      <c r="K45" s="5">
        <f>IF(W12=L45,1,0)</f>
        <v>0</v>
      </c>
      <c r="L45" s="5" t="b">
        <v>1</v>
      </c>
      <c r="M45" s="5">
        <v>1</v>
      </c>
      <c r="N45" s="5" t="s">
        <v>103</v>
      </c>
      <c r="O45" s="5">
        <f>IF(G21=P45,1,0)</f>
        <v>0</v>
      </c>
      <c r="P45" s="5" t="b">
        <v>1</v>
      </c>
      <c r="Q45" s="5">
        <v>1</v>
      </c>
      <c r="R45" s="5" t="s">
        <v>128</v>
      </c>
      <c r="S45" s="5">
        <f>IF(R19=T45,1,0)</f>
        <v>0</v>
      </c>
      <c r="T45" s="5" t="b">
        <v>1</v>
      </c>
      <c r="U45" s="5">
        <v>1</v>
      </c>
      <c r="V45" s="5" t="s">
        <v>148</v>
      </c>
      <c r="W45" s="5">
        <f>IF(R25=X45,1,0)</f>
        <v>0</v>
      </c>
      <c r="X45" s="5" t="b">
        <v>1</v>
      </c>
      <c r="Y45" s="5">
        <v>1</v>
      </c>
      <c r="Z45" s="5" t="s">
        <v>390</v>
      </c>
      <c r="AA45" s="5">
        <f>IF(W28=AB45,1,0)</f>
        <v>0</v>
      </c>
      <c r="AB45" s="5" t="b">
        <v>1</v>
      </c>
      <c r="AC45" s="5">
        <v>1</v>
      </c>
      <c r="AD45" s="5" t="s">
        <v>186</v>
      </c>
      <c r="AE45" s="5">
        <f>IF(AH8=AF45,1,0)</f>
        <v>0</v>
      </c>
      <c r="AF45" s="5" t="b">
        <v>1</v>
      </c>
      <c r="AG45" s="5">
        <v>1</v>
      </c>
      <c r="AH45" s="5" t="s">
        <v>198</v>
      </c>
      <c r="AI45" s="5">
        <f>IF(M12=AJ45,1,0)</f>
        <v>0</v>
      </c>
      <c r="AJ45" s="5" t="b">
        <v>1</v>
      </c>
      <c r="AK45" s="5">
        <v>2</v>
      </c>
      <c r="AL45" s="5" t="s">
        <v>392</v>
      </c>
      <c r="AM45" s="5">
        <f>IF(AA14=AN45,2,0)</f>
        <v>0</v>
      </c>
      <c r="AN45" s="5" t="b">
        <v>1</v>
      </c>
      <c r="AO45" s="5">
        <v>2</v>
      </c>
      <c r="AP45" s="5" t="s">
        <v>243</v>
      </c>
      <c r="AQ45" s="5">
        <f>IF(V17=AR45,2,0)</f>
        <v>0</v>
      </c>
      <c r="AR45" s="5" t="b">
        <v>1</v>
      </c>
      <c r="AS45" s="5">
        <v>1</v>
      </c>
      <c r="AT45" s="5" t="s">
        <v>264</v>
      </c>
      <c r="AU45" s="5">
        <f>IF(R20=AV45,1,0)</f>
        <v>0</v>
      </c>
      <c r="AV45" s="5" t="b">
        <v>1</v>
      </c>
      <c r="AW45" s="5">
        <v>2</v>
      </c>
      <c r="AX45" s="5" t="s">
        <v>291</v>
      </c>
      <c r="AY45" s="5">
        <f>IF(L24=AZ45,2,0)</f>
        <v>0</v>
      </c>
      <c r="AZ45" s="5" t="b">
        <v>1</v>
      </c>
      <c r="BA45" s="5">
        <v>1</v>
      </c>
      <c r="BB45" s="5" t="s">
        <v>316</v>
      </c>
      <c r="BC45" s="5">
        <f>IF(R27=BD45,1,0)</f>
        <v>0</v>
      </c>
      <c r="BD45" s="5" t="b">
        <v>1</v>
      </c>
      <c r="BE45" s="5">
        <v>2</v>
      </c>
      <c r="BF45" s="5" t="s">
        <v>337</v>
      </c>
      <c r="BG45" s="5">
        <f>IF(Q29=BH45,2,0)</f>
        <v>0</v>
      </c>
      <c r="BH45" s="5" t="b">
        <v>1</v>
      </c>
      <c r="BI45" s="5">
        <v>1</v>
      </c>
      <c r="BJ45" s="5" t="s">
        <v>363</v>
      </c>
      <c r="BK45" s="5">
        <f>IF(M22=BL45,1,0)</f>
        <v>0</v>
      </c>
      <c r="BL45" s="5" t="b">
        <v>1</v>
      </c>
    </row>
    <row r="46" spans="1:64" ht="15" customHeight="1">
      <c r="A46" s="5">
        <v>2</v>
      </c>
      <c r="B46" s="5" t="s">
        <v>16</v>
      </c>
      <c r="C46" s="5">
        <f>IF(S6=D46,2,0)</f>
        <v>0</v>
      </c>
      <c r="D46" s="5" t="b">
        <v>1</v>
      </c>
      <c r="E46" s="5">
        <v>2</v>
      </c>
      <c r="F46" s="5" t="s">
        <v>38</v>
      </c>
      <c r="G46" s="5">
        <f>IF(S9=H46,2,0)</f>
        <v>0</v>
      </c>
      <c r="H46" s="5" t="b">
        <v>1</v>
      </c>
      <c r="I46" s="5">
        <v>2</v>
      </c>
      <c r="J46" s="5" t="s">
        <v>80</v>
      </c>
      <c r="K46" s="5">
        <f>IF(X12=L46,2,0)</f>
        <v>0</v>
      </c>
      <c r="L46" s="5" t="b">
        <v>1</v>
      </c>
      <c r="M46" s="5">
        <v>2</v>
      </c>
      <c r="N46" s="5" t="s">
        <v>104</v>
      </c>
      <c r="O46" s="5">
        <f>IF(G22=P46,2,0)</f>
        <v>0</v>
      </c>
      <c r="P46" s="5" t="b">
        <v>1</v>
      </c>
      <c r="Q46" s="5">
        <v>2</v>
      </c>
      <c r="R46" s="5" t="s">
        <v>129</v>
      </c>
      <c r="S46" s="5">
        <f>IF(S19=T46,2,0)</f>
        <v>0</v>
      </c>
      <c r="T46" s="5" t="b">
        <v>1</v>
      </c>
      <c r="U46" s="5">
        <v>2</v>
      </c>
      <c r="V46" s="5" t="s">
        <v>149</v>
      </c>
      <c r="W46" s="5">
        <f>IF(S25=X46,2,0)</f>
        <v>0</v>
      </c>
      <c r="X46" s="5" t="b">
        <v>1</v>
      </c>
      <c r="Y46" s="5">
        <v>2</v>
      </c>
      <c r="Z46" s="5" t="s">
        <v>391</v>
      </c>
      <c r="AA46" s="5">
        <f>IF(X28=AB46,2,0)</f>
        <v>0</v>
      </c>
      <c r="AB46" s="5" t="b">
        <v>1</v>
      </c>
      <c r="AC46" s="5">
        <v>1</v>
      </c>
      <c r="AD46" s="5" t="s">
        <v>187</v>
      </c>
      <c r="AE46" s="5">
        <f>IF(AK7=AF46,1,0)</f>
        <v>0</v>
      </c>
      <c r="AF46" s="5" t="b">
        <v>1</v>
      </c>
      <c r="AG46" s="5">
        <v>2</v>
      </c>
      <c r="AH46" s="5" t="s">
        <v>199</v>
      </c>
      <c r="AI46" s="5">
        <f>IF(N12=AJ46,2,0)</f>
        <v>0</v>
      </c>
      <c r="AJ46" s="5" t="b">
        <v>1</v>
      </c>
      <c r="AK46" s="5">
        <v>1</v>
      </c>
      <c r="AL46" s="5" t="s">
        <v>393</v>
      </c>
      <c r="AM46" s="5">
        <f>IF(AB14=AN46,1,0)</f>
        <v>0</v>
      </c>
      <c r="AN46" s="5" t="b">
        <v>1</v>
      </c>
      <c r="AO46" s="5">
        <v>1</v>
      </c>
      <c r="AP46" s="5" t="s">
        <v>244</v>
      </c>
      <c r="AQ46" s="5">
        <f>IF(W17=AR46,1,0)</f>
        <v>0</v>
      </c>
      <c r="AR46" s="5" t="b">
        <v>1</v>
      </c>
      <c r="AS46" s="5">
        <v>2</v>
      </c>
      <c r="AT46" s="5" t="s">
        <v>265</v>
      </c>
      <c r="AU46" s="5">
        <f>IF(S20=AV46,2,0)</f>
        <v>0</v>
      </c>
      <c r="AV46" s="5" t="b">
        <v>1</v>
      </c>
      <c r="AW46" s="5">
        <v>1</v>
      </c>
      <c r="AX46" s="5" t="s">
        <v>290</v>
      </c>
      <c r="AY46" s="5">
        <f>IF(M24=AZ46,1,0)</f>
        <v>0</v>
      </c>
      <c r="AZ46" s="5" t="b">
        <v>1</v>
      </c>
      <c r="BA46" s="5">
        <v>2</v>
      </c>
      <c r="BB46" s="5" t="s">
        <v>317</v>
      </c>
      <c r="BC46" s="5">
        <f>IF(S27=BD46,2,0)</f>
        <v>0</v>
      </c>
      <c r="BD46" s="5" t="b">
        <v>1</v>
      </c>
      <c r="BE46" s="5">
        <v>1</v>
      </c>
      <c r="BF46" s="5" t="s">
        <v>338</v>
      </c>
      <c r="BG46" s="5">
        <f>IF(R29=BH46,1,0)</f>
        <v>0</v>
      </c>
      <c r="BH46" s="5" t="b">
        <v>1</v>
      </c>
      <c r="BI46" s="5">
        <v>2</v>
      </c>
      <c r="BJ46" s="5" t="s">
        <v>364</v>
      </c>
      <c r="BK46" s="5">
        <f>IF(N22=BL46,2,0)</f>
        <v>0</v>
      </c>
      <c r="BL46" s="5" t="b">
        <v>1</v>
      </c>
    </row>
    <row r="47" spans="1:64" ht="15" customHeight="1">
      <c r="A47" s="5">
        <v>2</v>
      </c>
      <c r="B47" s="5" t="s">
        <v>17</v>
      </c>
      <c r="C47" s="5">
        <f>IF(V6=D47,2,0)</f>
        <v>0</v>
      </c>
      <c r="D47" s="5" t="b">
        <v>1</v>
      </c>
      <c r="E47" s="5">
        <v>1</v>
      </c>
      <c r="F47" s="5" t="s">
        <v>39</v>
      </c>
      <c r="G47" s="5">
        <f>IF(R10=H47,1,0)</f>
        <v>0</v>
      </c>
      <c r="H47" s="5" t="b">
        <v>1</v>
      </c>
      <c r="I47" s="5">
        <v>1</v>
      </c>
      <c r="J47" s="5" t="s">
        <v>81</v>
      </c>
      <c r="K47" s="5">
        <f>IF(W13=L47,1,0)</f>
        <v>0</v>
      </c>
      <c r="L47" s="5" t="b">
        <v>1</v>
      </c>
      <c r="M47" s="5">
        <v>1</v>
      </c>
      <c r="N47" s="5" t="s">
        <v>105</v>
      </c>
      <c r="O47" s="5">
        <f>IF(G23=P47,1,0)</f>
        <v>0</v>
      </c>
      <c r="P47" s="5" t="b">
        <v>1</v>
      </c>
      <c r="Q47" s="5">
        <v>2</v>
      </c>
      <c r="R47" s="5" t="s">
        <v>130</v>
      </c>
      <c r="S47" s="5">
        <f>IF(V18=T47,2,0)</f>
        <v>0</v>
      </c>
      <c r="T47" s="5" t="b">
        <v>1</v>
      </c>
      <c r="U47" s="5">
        <v>1</v>
      </c>
      <c r="V47" s="5" t="s">
        <v>388</v>
      </c>
      <c r="W47" s="5">
        <f>IF(W25=X47,1,0)</f>
        <v>0</v>
      </c>
      <c r="X47" s="5" t="b">
        <v>1</v>
      </c>
      <c r="Y47" s="5">
        <v>1</v>
      </c>
      <c r="Z47" s="5" t="s">
        <v>168</v>
      </c>
      <c r="AA47" s="5">
        <f>IF(AB27=AB47,1,0)</f>
        <v>0</v>
      </c>
      <c r="AB47" s="5" t="b">
        <v>1</v>
      </c>
      <c r="AC47" s="5">
        <v>1</v>
      </c>
      <c r="AD47" s="5" t="s">
        <v>188</v>
      </c>
      <c r="AE47" s="5">
        <f>IF(AK8=AF47,1,0)</f>
        <v>0</v>
      </c>
      <c r="AF47" s="5" t="b">
        <v>1</v>
      </c>
      <c r="AG47" s="5">
        <v>1</v>
      </c>
      <c r="AH47" s="5" t="s">
        <v>200</v>
      </c>
      <c r="AI47" s="5">
        <f>IF(R11=AJ47,1,0)</f>
        <v>0</v>
      </c>
      <c r="AJ47" s="5" t="b">
        <v>1</v>
      </c>
      <c r="AK47" s="5">
        <v>1</v>
      </c>
      <c r="AL47" s="5" t="s">
        <v>224</v>
      </c>
      <c r="AM47" s="5">
        <f>IF(AG14=AN47,1,0)</f>
        <v>0</v>
      </c>
      <c r="AN47" s="5" t="b">
        <v>1</v>
      </c>
      <c r="AO47" s="5">
        <v>1</v>
      </c>
      <c r="AP47" s="5" t="s">
        <v>245</v>
      </c>
      <c r="AQ47" s="5">
        <f>IF(AB17=AR47,1,0)</f>
        <v>0</v>
      </c>
      <c r="AR47" s="5" t="b">
        <v>1</v>
      </c>
      <c r="AS47" s="5">
        <v>2</v>
      </c>
      <c r="AT47" s="5" t="s">
        <v>266</v>
      </c>
      <c r="AU47" s="5">
        <f>IF(Q21=AV47,2,0)</f>
        <v>0</v>
      </c>
      <c r="AV47" s="5" t="b">
        <v>1</v>
      </c>
      <c r="AW47" s="5">
        <v>1</v>
      </c>
      <c r="AX47" s="5" t="s">
        <v>292</v>
      </c>
      <c r="AY47" s="5">
        <f>IF(R23=AZ47,1,0)</f>
        <v>0</v>
      </c>
      <c r="AZ47" s="5" t="b">
        <v>1</v>
      </c>
      <c r="BA47" s="5">
        <v>1</v>
      </c>
      <c r="BB47" s="5" t="s">
        <v>318</v>
      </c>
      <c r="BC47" s="5">
        <f>IF(W26=BD47,1,0)</f>
        <v>0</v>
      </c>
      <c r="BD47" s="5" t="b">
        <v>1</v>
      </c>
      <c r="BE47" s="5">
        <v>1</v>
      </c>
      <c r="BF47" s="5" t="s">
        <v>339</v>
      </c>
      <c r="BG47" s="5">
        <f>IF(Q30=BH47,1,0)</f>
        <v>0</v>
      </c>
      <c r="BH47" s="5" t="b">
        <v>1</v>
      </c>
      <c r="BI47" s="5">
        <v>1</v>
      </c>
      <c r="BJ47" s="5" t="s">
        <v>365</v>
      </c>
      <c r="BK47" s="5">
        <f>IF(R22=BL47,1,0)</f>
        <v>0</v>
      </c>
      <c r="BL47" s="5" t="b">
        <v>1</v>
      </c>
    </row>
    <row r="48" spans="1:64" ht="15" customHeight="1">
      <c r="A48" s="5">
        <v>1</v>
      </c>
      <c r="B48" s="5" t="s">
        <v>18</v>
      </c>
      <c r="C48" s="5">
        <f>IF(W6=D48,1,0)</f>
        <v>0</v>
      </c>
      <c r="D48" s="5" t="b">
        <v>1</v>
      </c>
      <c r="E48" s="5">
        <v>2</v>
      </c>
      <c r="F48" s="5" t="s">
        <v>40</v>
      </c>
      <c r="G48" s="5">
        <f>IF(S10=H48,2,0)</f>
        <v>0</v>
      </c>
      <c r="H48" s="5" t="b">
        <v>1</v>
      </c>
      <c r="I48" s="5">
        <v>2</v>
      </c>
      <c r="J48" s="5" t="s">
        <v>82</v>
      </c>
      <c r="K48" s="5">
        <f>IF(X13=L48,2,0)</f>
        <v>0</v>
      </c>
      <c r="L48" s="5" t="b">
        <v>1</v>
      </c>
      <c r="M48" s="5">
        <v>2</v>
      </c>
      <c r="N48" s="5" t="s">
        <v>106</v>
      </c>
      <c r="O48" s="5">
        <f>IF(G24=P48,2,0)</f>
        <v>0</v>
      </c>
      <c r="P48" s="5" t="b">
        <v>1</v>
      </c>
      <c r="Q48" s="5">
        <v>1</v>
      </c>
      <c r="R48" s="5" t="s">
        <v>131</v>
      </c>
      <c r="S48" s="5">
        <f>IF(W18=T48,1,0)</f>
        <v>0</v>
      </c>
      <c r="T48" s="5" t="b">
        <v>1</v>
      </c>
      <c r="U48" s="5">
        <v>2</v>
      </c>
      <c r="V48" s="5" t="s">
        <v>389</v>
      </c>
      <c r="W48" s="5">
        <f>IF(X25=X48,2,0)</f>
        <v>0</v>
      </c>
      <c r="X48" s="5" t="b">
        <v>1</v>
      </c>
      <c r="Y48" s="5">
        <v>2</v>
      </c>
      <c r="Z48" s="5" t="s">
        <v>169</v>
      </c>
      <c r="AA48" s="5">
        <f>IF(AC27=AB48,2,0)</f>
        <v>0</v>
      </c>
      <c r="AB48" s="5" t="b">
        <v>1</v>
      </c>
      <c r="AD48" s="5" t="str">
        <f>AC33</f>
        <v>Factor B</v>
      </c>
      <c r="AE48" s="5">
        <f>SUM(AE35:AE47)</f>
        <v>0</v>
      </c>
      <c r="AG48" s="5">
        <v>2</v>
      </c>
      <c r="AH48" s="5" t="s">
        <v>201</v>
      </c>
      <c r="AI48" s="5">
        <f>IF(S11=AJ48,2,0)</f>
        <v>0</v>
      </c>
      <c r="AJ48" s="5" t="b">
        <v>1</v>
      </c>
      <c r="AK48" s="5">
        <v>2</v>
      </c>
      <c r="AL48" s="5" t="s">
        <v>225</v>
      </c>
      <c r="AM48" s="5">
        <f>IF(AH14=AN48,2,0)</f>
        <v>0</v>
      </c>
      <c r="AN48" s="5" t="b">
        <v>1</v>
      </c>
      <c r="AO48" s="5">
        <v>2</v>
      </c>
      <c r="AP48" s="5" t="s">
        <v>246</v>
      </c>
      <c r="AQ48" s="5">
        <f>IF(AC17=AR48,2,0)</f>
        <v>0</v>
      </c>
      <c r="AR48" s="5" t="b">
        <v>1</v>
      </c>
      <c r="AS48" s="5">
        <v>1</v>
      </c>
      <c r="AT48" s="5" t="s">
        <v>267</v>
      </c>
      <c r="AU48" s="5">
        <f>IF(R21=AV48,1,0)</f>
        <v>0</v>
      </c>
      <c r="AV48" s="5" t="b">
        <v>1</v>
      </c>
      <c r="AW48" s="5">
        <v>2</v>
      </c>
      <c r="AX48" s="5" t="s">
        <v>293</v>
      </c>
      <c r="AY48" s="5">
        <f>IF(S23=AZ48,2,0)</f>
        <v>0</v>
      </c>
      <c r="AZ48" s="5" t="b">
        <v>1</v>
      </c>
      <c r="BA48" s="5">
        <v>2</v>
      </c>
      <c r="BB48" s="5" t="s">
        <v>319</v>
      </c>
      <c r="BC48" s="5">
        <f>IF(X26=BD48,2,0)</f>
        <v>0</v>
      </c>
      <c r="BD48" s="5" t="b">
        <v>1</v>
      </c>
      <c r="BE48" s="5">
        <v>2</v>
      </c>
      <c r="BF48" s="5" t="s">
        <v>340</v>
      </c>
      <c r="BG48" s="5">
        <f>IF(R30=BH48,2,0)</f>
        <v>0</v>
      </c>
      <c r="BH48" s="5" t="b">
        <v>1</v>
      </c>
      <c r="BI48" s="5">
        <v>2</v>
      </c>
      <c r="BJ48" s="5" t="s">
        <v>314</v>
      </c>
      <c r="BK48" s="5">
        <f>IF(S22=BL48,2,0)</f>
        <v>0</v>
      </c>
      <c r="BL48" s="5" t="b">
        <v>1</v>
      </c>
    </row>
    <row r="49" spans="1:64" ht="15" customHeight="1">
      <c r="A49" s="5">
        <v>2</v>
      </c>
      <c r="B49" s="5" t="s">
        <v>23</v>
      </c>
      <c r="C49" s="5">
        <f>IF(AA6=D49,2,0)</f>
        <v>0</v>
      </c>
      <c r="D49" s="5" t="b">
        <v>1</v>
      </c>
      <c r="E49" s="5">
        <v>2</v>
      </c>
      <c r="F49" s="5" t="s">
        <v>41</v>
      </c>
      <c r="G49" s="5">
        <f>IF(V9=H49,2,0)</f>
        <v>0</v>
      </c>
      <c r="H49" s="5" t="b">
        <v>1</v>
      </c>
      <c r="I49" s="5">
        <v>2</v>
      </c>
      <c r="J49" s="5" t="s">
        <v>83</v>
      </c>
      <c r="K49" s="5">
        <f>IF(AA12=L49,2,0)</f>
        <v>0</v>
      </c>
      <c r="L49" s="5" t="b">
        <v>1</v>
      </c>
      <c r="M49" s="5">
        <v>2</v>
      </c>
      <c r="N49" s="5" t="s">
        <v>107</v>
      </c>
      <c r="O49" s="5">
        <f>IF(G25=P49,2,0)</f>
        <v>0</v>
      </c>
      <c r="P49" s="5" t="b">
        <v>1</v>
      </c>
      <c r="Q49" s="5">
        <v>2</v>
      </c>
      <c r="R49" s="5" t="s">
        <v>132</v>
      </c>
      <c r="S49" s="5">
        <f>IF(V19=T49,2,0)</f>
        <v>0</v>
      </c>
      <c r="T49" s="5" t="b">
        <v>1</v>
      </c>
      <c r="U49" s="5">
        <v>2</v>
      </c>
      <c r="V49" s="5" t="s">
        <v>150</v>
      </c>
      <c r="W49" s="5">
        <f>IF(AA25=X49,2,0)</f>
        <v>0</v>
      </c>
      <c r="X49" s="5" t="b">
        <v>1</v>
      </c>
      <c r="Y49" s="5">
        <v>2</v>
      </c>
      <c r="Z49" s="5" t="s">
        <v>170</v>
      </c>
      <c r="AA49" s="5">
        <f>IF(AA28=AB49,2,0)</f>
        <v>0</v>
      </c>
      <c r="AB49" s="5" t="b">
        <v>1</v>
      </c>
      <c r="AG49" s="5">
        <v>1</v>
      </c>
      <c r="AH49" s="5" t="s">
        <v>202</v>
      </c>
      <c r="AI49" s="5">
        <f>IF(W11=AJ49,1,0)</f>
        <v>0</v>
      </c>
      <c r="AJ49" s="5" t="b">
        <v>1</v>
      </c>
      <c r="AK49" s="5">
        <v>2</v>
      </c>
      <c r="AL49" s="5" t="s">
        <v>226</v>
      </c>
      <c r="AM49" s="5">
        <f>IF(AF15=AN49,2,0)</f>
        <v>0</v>
      </c>
      <c r="AN49" s="5" t="b">
        <v>1</v>
      </c>
      <c r="AO49" s="5">
        <v>2</v>
      </c>
      <c r="AP49" s="5" t="s">
        <v>247</v>
      </c>
      <c r="AQ49" s="5">
        <f>IF(AA18=AR49,2,0)</f>
        <v>0</v>
      </c>
      <c r="AR49" s="5" t="b">
        <v>1</v>
      </c>
      <c r="AS49" s="5">
        <v>2</v>
      </c>
      <c r="AT49" s="5" t="s">
        <v>268</v>
      </c>
      <c r="AU49" s="5">
        <f>IF(V20=AV49,2,0)</f>
        <v>0</v>
      </c>
      <c r="AV49" s="5" t="b">
        <v>1</v>
      </c>
      <c r="AW49" s="5">
        <v>2</v>
      </c>
      <c r="AX49" s="5" t="s">
        <v>294</v>
      </c>
      <c r="AY49" s="5">
        <f>IF(Q24=AZ49,2,0)</f>
        <v>0</v>
      </c>
      <c r="AZ49" s="5" t="b">
        <v>1</v>
      </c>
      <c r="BA49" s="5">
        <v>1</v>
      </c>
      <c r="BB49" s="5" t="s">
        <v>320</v>
      </c>
      <c r="BC49" s="5">
        <f>IF(W27=BD49,1,0)</f>
        <v>0</v>
      </c>
      <c r="BD49" s="5" t="b">
        <v>1</v>
      </c>
      <c r="BE49" s="5">
        <v>2</v>
      </c>
      <c r="BF49" s="5" t="s">
        <v>341</v>
      </c>
      <c r="BG49" s="5">
        <f>IF(V29=BH49,2,0)</f>
        <v>0</v>
      </c>
      <c r="BH49" s="5" t="b">
        <v>1</v>
      </c>
      <c r="BI49" s="5">
        <v>2</v>
      </c>
      <c r="BJ49" s="5" t="s">
        <v>366</v>
      </c>
      <c r="BK49" s="5">
        <f>IF(V22=BL49,2,0)</f>
        <v>0</v>
      </c>
      <c r="BL49" s="5" t="b">
        <v>1</v>
      </c>
    </row>
    <row r="50" spans="1:64" ht="15" customHeight="1">
      <c r="A50" s="5">
        <v>1</v>
      </c>
      <c r="B50" s="5" t="s">
        <v>24</v>
      </c>
      <c r="C50" s="5">
        <f>IF(AB6=D50,1,0)</f>
        <v>0</v>
      </c>
      <c r="D50" s="5" t="b">
        <v>1</v>
      </c>
      <c r="E50" s="5">
        <v>1</v>
      </c>
      <c r="F50" s="5" t="s">
        <v>42</v>
      </c>
      <c r="G50" s="5">
        <f>IF(W9=H50,1,0)</f>
        <v>0</v>
      </c>
      <c r="H50" s="5" t="b">
        <v>1</v>
      </c>
      <c r="I50" s="5">
        <v>1</v>
      </c>
      <c r="J50" s="5" t="s">
        <v>84</v>
      </c>
      <c r="K50" s="5">
        <f>IF(AB12=L50,1,0)</f>
        <v>0</v>
      </c>
      <c r="L50" s="5" t="b">
        <v>1</v>
      </c>
      <c r="M50" s="5">
        <v>1</v>
      </c>
      <c r="N50" s="5" t="s">
        <v>108</v>
      </c>
      <c r="O50" s="5">
        <f>IF(W15=P50,1,0)</f>
        <v>0</v>
      </c>
      <c r="P50" s="5" t="b">
        <v>1</v>
      </c>
      <c r="Q50" s="5">
        <v>1</v>
      </c>
      <c r="R50" s="5" t="s">
        <v>133</v>
      </c>
      <c r="S50" s="5">
        <f>IF(W19=T50,1,0)</f>
        <v>0</v>
      </c>
      <c r="T50" s="5" t="b">
        <v>1</v>
      </c>
      <c r="U50" s="5">
        <v>1</v>
      </c>
      <c r="V50" s="5" t="s">
        <v>151</v>
      </c>
      <c r="W50" s="5">
        <f>IF(AB25=X50,1,0)</f>
        <v>0</v>
      </c>
      <c r="X50" s="5" t="b">
        <v>1</v>
      </c>
      <c r="Y50" s="5">
        <v>1</v>
      </c>
      <c r="Z50" s="5" t="s">
        <v>171</v>
      </c>
      <c r="AA50" s="5">
        <f>IF(AB28=AB50,1,0)</f>
        <v>0</v>
      </c>
      <c r="AB50" s="5" t="b">
        <v>1</v>
      </c>
      <c r="AG50" s="5">
        <v>2</v>
      </c>
      <c r="AH50" s="5" t="s">
        <v>203</v>
      </c>
      <c r="AI50" s="5">
        <f>IF(X11=AJ50,2,0)</f>
        <v>0</v>
      </c>
      <c r="AJ50" s="5" t="b">
        <v>1</v>
      </c>
      <c r="AK50" s="5">
        <v>1</v>
      </c>
      <c r="AL50" s="5" t="s">
        <v>227</v>
      </c>
      <c r="AM50" s="5">
        <f>IF(AG15=AN50,1,0)</f>
        <v>0</v>
      </c>
      <c r="AN50" s="5" t="b">
        <v>1</v>
      </c>
      <c r="AO50" s="5">
        <v>1</v>
      </c>
      <c r="AP50" s="5" t="s">
        <v>248</v>
      </c>
      <c r="AQ50" s="5">
        <f>IF(AB18=AR50,1,0)</f>
        <v>0</v>
      </c>
      <c r="AR50" s="5" t="b">
        <v>1</v>
      </c>
      <c r="AS50" s="5">
        <v>1</v>
      </c>
      <c r="AT50" s="5" t="s">
        <v>269</v>
      </c>
      <c r="AU50" s="5">
        <f>IF(W20=AV50,1,0)</f>
        <v>0</v>
      </c>
      <c r="AV50" s="5" t="b">
        <v>1</v>
      </c>
      <c r="AW50" s="5">
        <v>1</v>
      </c>
      <c r="AX50" s="5" t="s">
        <v>295</v>
      </c>
      <c r="AY50" s="5">
        <f>IF(R24=AZ50,1,0)</f>
        <v>0</v>
      </c>
      <c r="AZ50" s="5" t="b">
        <v>1</v>
      </c>
      <c r="BA50" s="5">
        <v>2</v>
      </c>
      <c r="BB50" s="5" t="s">
        <v>321</v>
      </c>
      <c r="BC50" s="5">
        <f>IF(X27=BD50,2,0)</f>
        <v>0</v>
      </c>
      <c r="BD50" s="5" t="b">
        <v>1</v>
      </c>
      <c r="BE50" s="5">
        <v>1</v>
      </c>
      <c r="BF50" s="5" t="s">
        <v>342</v>
      </c>
      <c r="BG50" s="5">
        <f>IF(W29=BH50,1,0)</f>
        <v>0</v>
      </c>
      <c r="BH50" s="5" t="b">
        <v>1</v>
      </c>
      <c r="BI50" s="5">
        <v>1</v>
      </c>
      <c r="BJ50" s="5" t="s">
        <v>367</v>
      </c>
      <c r="BK50" s="5">
        <f>IF(W22=BL50,1,0)</f>
        <v>0</v>
      </c>
      <c r="BL50" s="5" t="b">
        <v>1</v>
      </c>
    </row>
    <row r="51" spans="1:64" ht="15" customHeight="1">
      <c r="A51" s="5">
        <v>1</v>
      </c>
      <c r="B51" s="5" t="s">
        <v>19</v>
      </c>
      <c r="C51" s="5">
        <f>IF(AG6=D51,1,0)</f>
        <v>0</v>
      </c>
      <c r="D51" s="5" t="b">
        <v>1</v>
      </c>
      <c r="E51" s="5">
        <v>2</v>
      </c>
      <c r="F51" s="5" t="s">
        <v>43</v>
      </c>
      <c r="G51" s="5">
        <f>IF(V10=H51,2,0)</f>
        <v>0</v>
      </c>
      <c r="H51" s="5" t="b">
        <v>1</v>
      </c>
      <c r="I51" s="5">
        <v>2</v>
      </c>
      <c r="J51" s="5" t="s">
        <v>85</v>
      </c>
      <c r="K51" s="5">
        <f>IF(AA13=L51,2,0)</f>
        <v>0</v>
      </c>
      <c r="L51" s="5" t="b">
        <v>1</v>
      </c>
      <c r="M51" s="5">
        <v>2</v>
      </c>
      <c r="N51" s="5" t="s">
        <v>109</v>
      </c>
      <c r="O51" s="5">
        <f>IF(V16=P51,2,0)</f>
        <v>0</v>
      </c>
      <c r="P51" s="5" t="b">
        <v>1</v>
      </c>
      <c r="Q51" s="5">
        <v>1</v>
      </c>
      <c r="R51" s="5" t="s">
        <v>134</v>
      </c>
      <c r="S51" s="5">
        <f>IF(AB19=T51,1,0)</f>
        <v>0</v>
      </c>
      <c r="T51" s="5" t="b">
        <v>1</v>
      </c>
      <c r="U51" s="5">
        <v>2</v>
      </c>
      <c r="V51" s="5" t="s">
        <v>152</v>
      </c>
      <c r="W51" s="5">
        <f>IF(AF24=X51,2,0)</f>
        <v>0</v>
      </c>
      <c r="X51" s="5" t="b">
        <v>1</v>
      </c>
      <c r="Y51" s="5">
        <v>1</v>
      </c>
      <c r="Z51" s="5" t="s">
        <v>172</v>
      </c>
      <c r="AA51" s="5">
        <f>IF(AG27=AB51,1,0)</f>
        <v>0</v>
      </c>
      <c r="AB51" s="5" t="b">
        <v>1</v>
      </c>
      <c r="AG51" s="5">
        <v>2</v>
      </c>
      <c r="AH51" s="5" t="s">
        <v>204</v>
      </c>
      <c r="AI51" s="5">
        <f>IF(AA11=AJ51,2,0)</f>
        <v>0</v>
      </c>
      <c r="AJ51" s="5" t="b">
        <v>1</v>
      </c>
      <c r="AK51" s="5">
        <v>2</v>
      </c>
      <c r="AL51" s="5" t="s">
        <v>228</v>
      </c>
      <c r="AM51" s="5">
        <f>IF(AK14=AN51,2,0)</f>
        <v>0</v>
      </c>
      <c r="AN51" s="5" t="b">
        <v>1</v>
      </c>
      <c r="AO51" s="5">
        <v>1</v>
      </c>
      <c r="AP51" s="5" t="s">
        <v>249</v>
      </c>
      <c r="AQ51" s="5">
        <f>IF(AG17=AR51,1,0)</f>
        <v>0</v>
      </c>
      <c r="AR51" s="5" t="b">
        <v>1</v>
      </c>
      <c r="AS51" s="5">
        <v>2</v>
      </c>
      <c r="AT51" s="5" t="s">
        <v>270</v>
      </c>
      <c r="AU51" s="5">
        <f>IF(V21=AV51,2,0)</f>
        <v>0</v>
      </c>
      <c r="AV51" s="5" t="b">
        <v>1</v>
      </c>
      <c r="AW51" s="5">
        <v>2</v>
      </c>
      <c r="AX51" s="5" t="s">
        <v>296</v>
      </c>
      <c r="AY51" s="5">
        <f>IF(V23=AZ51,2,0)</f>
        <v>0</v>
      </c>
      <c r="AZ51" s="5" t="b">
        <v>1</v>
      </c>
      <c r="BA51" s="5">
        <v>2</v>
      </c>
      <c r="BB51" s="5" t="s">
        <v>322</v>
      </c>
      <c r="BC51" s="5">
        <f>IF(AA26=BD51,2,0)</f>
        <v>0</v>
      </c>
      <c r="BD51" s="5" t="b">
        <v>1</v>
      </c>
      <c r="BE51" s="5">
        <v>1</v>
      </c>
      <c r="BF51" s="5" t="s">
        <v>343</v>
      </c>
      <c r="BG51" s="5">
        <f>IF(W30=BH51,1,0)</f>
        <v>0</v>
      </c>
      <c r="BH51" s="5" t="b">
        <v>1</v>
      </c>
      <c r="BI51" s="5">
        <v>2</v>
      </c>
      <c r="BJ51" s="5" t="s">
        <v>368</v>
      </c>
      <c r="BK51" s="5">
        <f>IF(AA22=BL51,2,0)</f>
        <v>0</v>
      </c>
      <c r="BL51" s="5" t="b">
        <v>1</v>
      </c>
    </row>
    <row r="52" spans="1:64" ht="15" customHeight="1">
      <c r="A52" s="5">
        <v>2</v>
      </c>
      <c r="B52" s="5" t="s">
        <v>20</v>
      </c>
      <c r="C52" s="5">
        <f>IF(AH6=D52,2,0)</f>
        <v>0</v>
      </c>
      <c r="D52" s="5" t="b">
        <v>1</v>
      </c>
      <c r="E52" s="5">
        <v>1</v>
      </c>
      <c r="F52" s="5" t="s">
        <v>44</v>
      </c>
      <c r="G52" s="5">
        <f>IF(W10=H52,1,0)</f>
        <v>0</v>
      </c>
      <c r="H52" s="5" t="b">
        <v>1</v>
      </c>
      <c r="I52" s="5">
        <v>1</v>
      </c>
      <c r="J52" s="5" t="s">
        <v>86</v>
      </c>
      <c r="K52" s="5">
        <f>IF(AB13=L52,1,0)</f>
        <v>0</v>
      </c>
      <c r="L52" s="5" t="b">
        <v>1</v>
      </c>
      <c r="M52" s="5">
        <v>1</v>
      </c>
      <c r="N52" s="5" t="s">
        <v>110</v>
      </c>
      <c r="O52" s="5">
        <f>IF(W16=P52,1,0)</f>
        <v>0</v>
      </c>
      <c r="P52" s="5" t="b">
        <v>1</v>
      </c>
      <c r="Q52" s="5">
        <v>2</v>
      </c>
      <c r="R52" s="5" t="s">
        <v>135</v>
      </c>
      <c r="S52" s="5">
        <f>IF(AC19=T52,2,0)</f>
        <v>0</v>
      </c>
      <c r="T52" s="5" t="b">
        <v>1</v>
      </c>
      <c r="U52" s="5">
        <v>1</v>
      </c>
      <c r="V52" s="5" t="s">
        <v>153</v>
      </c>
      <c r="W52" s="5">
        <f>IF(AG24=X52,1,0)</f>
        <v>0</v>
      </c>
      <c r="X52" s="5" t="b">
        <v>1</v>
      </c>
      <c r="Y52" s="5">
        <v>2</v>
      </c>
      <c r="Z52" s="5" t="s">
        <v>173</v>
      </c>
      <c r="AA52" s="5">
        <f>IF(AH27=AB52,2,0)</f>
        <v>0</v>
      </c>
      <c r="AB52" s="5" t="b">
        <v>1</v>
      </c>
      <c r="AG52" s="5">
        <v>1</v>
      </c>
      <c r="AH52" s="5" t="s">
        <v>205</v>
      </c>
      <c r="AI52" s="5">
        <f>IF(AB11=AJ52,1,0)</f>
        <v>0</v>
      </c>
      <c r="AJ52" s="5" t="b">
        <v>1</v>
      </c>
      <c r="AK52" s="5">
        <v>1</v>
      </c>
      <c r="AL52" s="5" t="s">
        <v>229</v>
      </c>
      <c r="AM52" s="5">
        <f>IF(AL14=AN52,1,0)</f>
        <v>0</v>
      </c>
      <c r="AN52" s="5" t="b">
        <v>1</v>
      </c>
      <c r="AO52" s="5">
        <v>2</v>
      </c>
      <c r="AP52" s="5" t="s">
        <v>250</v>
      </c>
      <c r="AQ52" s="5">
        <f>IF(AH17=AR52,2,0)</f>
        <v>0</v>
      </c>
      <c r="AR52" s="5" t="b">
        <v>1</v>
      </c>
      <c r="AS52" s="5">
        <v>1</v>
      </c>
      <c r="AT52" s="5" t="s">
        <v>271</v>
      </c>
      <c r="AU52" s="5">
        <f>IF(W21=AV52,1,0)</f>
        <v>0</v>
      </c>
      <c r="AV52" s="5" t="b">
        <v>1</v>
      </c>
      <c r="AW52" s="5">
        <v>1</v>
      </c>
      <c r="AX52" s="5" t="s">
        <v>297</v>
      </c>
      <c r="AY52" s="5">
        <f>IF(W23=AZ52,1,0)</f>
        <v>0</v>
      </c>
      <c r="AZ52" s="5" t="b">
        <v>1</v>
      </c>
      <c r="BA52" s="5">
        <v>1</v>
      </c>
      <c r="BB52" s="5" t="s">
        <v>323</v>
      </c>
      <c r="BC52" s="5">
        <f>IF(AB26=BD52,1,0)</f>
        <v>0</v>
      </c>
      <c r="BD52" s="5" t="b">
        <v>1</v>
      </c>
      <c r="BE52" s="5">
        <v>2</v>
      </c>
      <c r="BF52" s="5" t="s">
        <v>344</v>
      </c>
      <c r="BG52" s="5">
        <f>IF(X30=BH52,2,0)</f>
        <v>0</v>
      </c>
      <c r="BH52" s="5" t="b">
        <v>1</v>
      </c>
      <c r="BI52" s="5">
        <v>1</v>
      </c>
      <c r="BJ52" s="5" t="s">
        <v>369</v>
      </c>
      <c r="BK52" s="5">
        <f>IF(AB22=BL52,1,0)</f>
        <v>0</v>
      </c>
      <c r="BL52" s="5" t="b">
        <v>1</v>
      </c>
    </row>
    <row r="53" spans="1:64" ht="15" customHeight="1">
      <c r="A53" s="5">
        <v>2</v>
      </c>
      <c r="B53" s="5" t="s">
        <v>21</v>
      </c>
      <c r="C53" s="5">
        <f>IF(AK6=D53,2,0)</f>
        <v>0</v>
      </c>
      <c r="D53" s="5" t="b">
        <v>1</v>
      </c>
      <c r="E53" s="5">
        <v>1</v>
      </c>
      <c r="F53" s="5" t="s">
        <v>45</v>
      </c>
      <c r="G53" s="5">
        <f>IF(AB9=H53,1,0)</f>
        <v>0</v>
      </c>
      <c r="H53" s="5" t="b">
        <v>1</v>
      </c>
      <c r="I53" s="5">
        <v>1</v>
      </c>
      <c r="J53" s="5" t="s">
        <v>87</v>
      </c>
      <c r="K53" s="5">
        <f>IF(AG12=L53,1,0)</f>
        <v>0</v>
      </c>
      <c r="L53" s="5" t="b">
        <v>1</v>
      </c>
      <c r="M53" s="5">
        <v>2</v>
      </c>
      <c r="N53" s="5" t="s">
        <v>111</v>
      </c>
      <c r="O53" s="5">
        <f>IF(_xlfn.SINGLE(AA15:AA15)=P53,2,0)</f>
        <v>0</v>
      </c>
      <c r="P53" s="5" t="b">
        <v>1</v>
      </c>
      <c r="Q53" s="5">
        <v>2</v>
      </c>
      <c r="R53" s="5" t="s">
        <v>136</v>
      </c>
      <c r="S53" s="5">
        <f>IF(AF18=T53,2,0)</f>
        <v>0</v>
      </c>
      <c r="T53" s="5" t="b">
        <v>1</v>
      </c>
      <c r="U53" s="5">
        <v>1</v>
      </c>
      <c r="V53" s="5" t="s">
        <v>154</v>
      </c>
      <c r="W53" s="5">
        <f>IF(AG25=X53,1,0)</f>
        <v>0</v>
      </c>
      <c r="X53" s="5" t="b">
        <v>1</v>
      </c>
      <c r="Y53" s="5">
        <v>2</v>
      </c>
      <c r="Z53" s="5" t="s">
        <v>174</v>
      </c>
      <c r="AA53" s="5">
        <f>IF(AF28=AB53,2,0)</f>
        <v>0</v>
      </c>
      <c r="AB53" s="5" t="b">
        <v>1</v>
      </c>
      <c r="AG53" s="5">
        <v>2</v>
      </c>
      <c r="AH53" s="5" t="s">
        <v>208</v>
      </c>
      <c r="AI53" s="5">
        <f>IF(AF10=AJ53,2,0)</f>
        <v>0</v>
      </c>
      <c r="AJ53" s="5" t="b">
        <v>1</v>
      </c>
      <c r="AK53" s="5">
        <v>2</v>
      </c>
      <c r="AL53" s="5" t="s">
        <v>230</v>
      </c>
      <c r="AM53" s="5">
        <f>IF(AK15=AN53,2,0)</f>
        <v>0</v>
      </c>
      <c r="AN53" s="5" t="b">
        <v>1</v>
      </c>
      <c r="AO53" s="5">
        <v>2</v>
      </c>
      <c r="AP53" s="5" t="s">
        <v>251</v>
      </c>
      <c r="AQ53" s="5">
        <f>IF(AF18=AR53,2,0)</f>
        <v>0</v>
      </c>
      <c r="AR53" s="5" t="b">
        <v>1</v>
      </c>
      <c r="AS53" s="5">
        <v>2</v>
      </c>
      <c r="AT53" s="5" t="s">
        <v>272</v>
      </c>
      <c r="AU53" s="5">
        <f>IF(AA20=AV53,2,0)</f>
        <v>0</v>
      </c>
      <c r="AV53" s="5" t="b">
        <v>1</v>
      </c>
      <c r="AW53" s="5">
        <v>2</v>
      </c>
      <c r="AX53" s="5" t="s">
        <v>298</v>
      </c>
      <c r="AY53" s="5">
        <f>IF(V24=AZ53,2,0)</f>
        <v>0</v>
      </c>
      <c r="AZ53" s="5" t="b">
        <v>1</v>
      </c>
      <c r="BA53" s="5">
        <v>2</v>
      </c>
      <c r="BB53" s="5" t="s">
        <v>324</v>
      </c>
      <c r="BC53" s="5">
        <f>IF(AF26=BD53,2,0)</f>
        <v>0</v>
      </c>
      <c r="BD53" s="5" t="b">
        <v>1</v>
      </c>
      <c r="BE53" s="5">
        <v>2</v>
      </c>
      <c r="BF53" s="5" t="s">
        <v>345</v>
      </c>
      <c r="BG53" s="5">
        <f>IF(AA29=BH53,2,0)</f>
        <v>0</v>
      </c>
      <c r="BH53" s="5" t="b">
        <v>1</v>
      </c>
      <c r="BI53" s="6">
        <v>2</v>
      </c>
      <c r="BJ53" s="6" t="s">
        <v>397</v>
      </c>
      <c r="BK53" s="5">
        <f>IF(AF12=BL53,2,0)</f>
        <v>0</v>
      </c>
      <c r="BL53" s="5" t="b">
        <v>1</v>
      </c>
    </row>
    <row r="54" spans="1:64" ht="15" customHeight="1">
      <c r="A54" s="5">
        <v>1</v>
      </c>
      <c r="B54" s="5" t="s">
        <v>22</v>
      </c>
      <c r="C54" s="5">
        <f>IF(AL6=D54,1,0)</f>
        <v>0</v>
      </c>
      <c r="D54" s="5" t="b">
        <v>1</v>
      </c>
      <c r="E54" s="5">
        <v>2</v>
      </c>
      <c r="F54" s="5" t="s">
        <v>46</v>
      </c>
      <c r="G54" s="5">
        <f>IF(AC9=H54,2,0)</f>
        <v>0</v>
      </c>
      <c r="H54" s="5" t="b">
        <v>1</v>
      </c>
      <c r="I54" s="5">
        <v>2</v>
      </c>
      <c r="J54" s="5" t="s">
        <v>88</v>
      </c>
      <c r="K54" s="5">
        <f>IF(AH12=L54,2,0)</f>
        <v>0</v>
      </c>
      <c r="L54" s="5" t="b">
        <v>1</v>
      </c>
      <c r="M54" s="5">
        <v>1</v>
      </c>
      <c r="N54" s="5" t="s">
        <v>112</v>
      </c>
      <c r="O54" s="5">
        <f>IF(AB15=P54,1,0)</f>
        <v>0</v>
      </c>
      <c r="P54" s="5" t="b">
        <v>1</v>
      </c>
      <c r="Q54" s="5">
        <v>1</v>
      </c>
      <c r="R54" s="5" t="s">
        <v>381</v>
      </c>
      <c r="S54" s="5">
        <f>IF(AG19=T54,1,0)</f>
        <v>0</v>
      </c>
      <c r="T54" s="5" t="b">
        <v>1</v>
      </c>
      <c r="U54" s="5">
        <v>2</v>
      </c>
      <c r="V54" s="5" t="s">
        <v>155</v>
      </c>
      <c r="W54" s="5">
        <f>IF(AH25=X54,2,0)</f>
        <v>0</v>
      </c>
      <c r="X54" s="5" t="b">
        <v>1</v>
      </c>
      <c r="Y54" s="5">
        <v>1</v>
      </c>
      <c r="Z54" s="5" t="s">
        <v>175</v>
      </c>
      <c r="AA54" s="5">
        <f>IF(AG28=AB54,1,0)</f>
        <v>0</v>
      </c>
      <c r="AB54" s="5" t="b">
        <v>1</v>
      </c>
      <c r="AG54" s="5">
        <v>1</v>
      </c>
      <c r="AH54" s="5" t="s">
        <v>49</v>
      </c>
      <c r="AI54" s="5">
        <f>IF(AG10=AJ54,1,0)</f>
        <v>0</v>
      </c>
      <c r="AJ54" s="5" t="b">
        <v>1</v>
      </c>
      <c r="AK54" s="5">
        <v>1</v>
      </c>
      <c r="AL54" s="5" t="s">
        <v>231</v>
      </c>
      <c r="AM54" s="5">
        <f>IF(AL15=AN54,1,0)</f>
        <v>0</v>
      </c>
      <c r="AN54" s="5" t="b">
        <v>1</v>
      </c>
      <c r="AO54" s="5">
        <v>1</v>
      </c>
      <c r="AP54" s="5" t="s">
        <v>252</v>
      </c>
      <c r="AQ54" s="5">
        <f>IF(AG18=AR54,1,0)</f>
        <v>0</v>
      </c>
      <c r="AR54" s="5" t="b">
        <v>1</v>
      </c>
      <c r="AS54" s="5">
        <v>1</v>
      </c>
      <c r="AT54" s="5" t="s">
        <v>273</v>
      </c>
      <c r="AU54" s="5">
        <f>IF(AB20=AV54,1,0)</f>
        <v>0</v>
      </c>
      <c r="AV54" s="5" t="b">
        <v>1</v>
      </c>
      <c r="AW54" s="5">
        <v>1</v>
      </c>
      <c r="AX54" s="5" t="s">
        <v>299</v>
      </c>
      <c r="AY54" s="5">
        <f>IF(W24=AZ54,1,0)</f>
        <v>0</v>
      </c>
      <c r="AZ54" s="5" t="b">
        <v>1</v>
      </c>
      <c r="BA54" s="5">
        <v>1</v>
      </c>
      <c r="BB54" s="5" t="s">
        <v>325</v>
      </c>
      <c r="BC54" s="5">
        <f>IF(AG26=BD54,1,0)</f>
        <v>0</v>
      </c>
      <c r="BD54" s="5" t="b">
        <v>1</v>
      </c>
      <c r="BE54" s="5">
        <v>1</v>
      </c>
      <c r="BF54" s="5" t="s">
        <v>346</v>
      </c>
      <c r="BG54" s="5">
        <f>IF(AB29=BH54,1,0)</f>
        <v>0</v>
      </c>
      <c r="BH54" s="5" t="b">
        <v>1</v>
      </c>
      <c r="BI54" s="6">
        <v>1</v>
      </c>
      <c r="BJ54" s="6" t="s">
        <v>396</v>
      </c>
      <c r="BK54" s="5">
        <f>IF(AG12=BL54,1,0)</f>
        <v>0</v>
      </c>
      <c r="BL54" s="5" t="b">
        <v>1</v>
      </c>
    </row>
    <row r="55" spans="2:64" ht="15" customHeight="1">
      <c r="B55" s="5" t="s">
        <v>372</v>
      </c>
      <c r="C55" s="5">
        <f>SUM(C35:C54)</f>
        <v>0</v>
      </c>
      <c r="D55" s="5">
        <f>IF(B58=2,LOOKUP(C55,C63:D72,B63:B72),LOOKUP(C55,C75:D84,B75:B84))</f>
        <v>1</v>
      </c>
      <c r="E55" s="5">
        <v>2</v>
      </c>
      <c r="F55" s="5" t="s">
        <v>47</v>
      </c>
      <c r="G55" s="5">
        <f>IF(AA10=H55,2,0)</f>
        <v>0</v>
      </c>
      <c r="H55" s="5" t="b">
        <v>1</v>
      </c>
      <c r="I55" s="5">
        <v>1</v>
      </c>
      <c r="J55" s="5" t="s">
        <v>89</v>
      </c>
      <c r="K55" s="5">
        <f>IF(AG13=L55,1,0)</f>
        <v>0</v>
      </c>
      <c r="L55" s="5" t="b">
        <v>1</v>
      </c>
      <c r="M55" s="5">
        <v>2</v>
      </c>
      <c r="N55" s="5" t="s">
        <v>113</v>
      </c>
      <c r="O55" s="5">
        <f>IF(AA16=P55,2,0)</f>
        <v>0</v>
      </c>
      <c r="P55" s="5" t="b">
        <v>1</v>
      </c>
      <c r="R55" s="5" t="str">
        <f>Q33</f>
        <v>Factor L</v>
      </c>
      <c r="S55" s="5">
        <f>SUM(S35:S54)</f>
        <v>0</v>
      </c>
      <c r="T55" s="5">
        <f>IF(B58=2,LOOKUP(S55,S63:T72,R63:R72),LOOKUP(S55,S75:T84,R75:R84))</f>
        <v>1</v>
      </c>
      <c r="V55" s="5" t="str">
        <f>U33</f>
        <v>Factor Q1</v>
      </c>
      <c r="W55" s="5">
        <f>SUM(W35:W54)</f>
        <v>0</v>
      </c>
      <c r="X55" s="5">
        <f>IF(B58=2,LOOKUP(W55,W63:X72,V63:V72),LOOKUP(W55,W75:X84,V75:V84))</f>
        <v>1</v>
      </c>
      <c r="Z55" s="5" t="str">
        <f>Y33</f>
        <v>Factor Q3</v>
      </c>
      <c r="AA55" s="5">
        <f>SUM(AA35:AA54)</f>
        <v>0</v>
      </c>
      <c r="AB55" s="5">
        <f>IF(B58=2,LOOKUP(AA55,AA63:AB72,Z63:Z72),LOOKUP(AA55,AA75:AB84,Z75:Z84))</f>
        <v>1</v>
      </c>
      <c r="AD55" s="5" t="s">
        <v>176</v>
      </c>
      <c r="AE55" s="5">
        <f>AE48</f>
        <v>0</v>
      </c>
      <c r="AF55" s="5">
        <f>IF(B58=2,LOOKUP(AE55,AE63:AF72,AD63:AD72),LOOKUP(AE55,AE75:AF84,AD75:AD84))</f>
        <v>1</v>
      </c>
      <c r="AG55" s="5">
        <v>2</v>
      </c>
      <c r="AH55" s="5" t="s">
        <v>206</v>
      </c>
      <c r="AI55" s="5">
        <f>IF(AF11=AJ55,2,0)</f>
        <v>0</v>
      </c>
      <c r="AJ55" s="5" t="b">
        <v>1</v>
      </c>
      <c r="AL55" s="5" t="str">
        <f>AK33</f>
        <v>Factor G</v>
      </c>
      <c r="AM55" s="5">
        <f>SUM(AM35:AM54)</f>
        <v>0</v>
      </c>
      <c r="AN55" s="5">
        <f>IF(B58=2,LOOKUP(AM55,AM63:AN72,AL63:AL72),LOOKUP(AM55,AM75:AN84,AL75:AL84))</f>
        <v>1</v>
      </c>
      <c r="AP55" s="5" t="str">
        <f>AO33</f>
        <v>Factor I</v>
      </c>
      <c r="AQ55" s="5">
        <f>SUM(AQ35:AQ54)</f>
        <v>0</v>
      </c>
      <c r="AR55" s="5">
        <f>IF(B58=2,LOOKUP(AQ55,AQ63:AR72,AP63:AP72),LOOKUP(AQ55,AQ75:AR84,AP75:AP84))</f>
        <v>1</v>
      </c>
      <c r="AS55" s="5">
        <v>1</v>
      </c>
      <c r="AT55" s="5" t="s">
        <v>274</v>
      </c>
      <c r="AU55" s="5">
        <f>IF(AB21=AV55,1,0)</f>
        <v>0</v>
      </c>
      <c r="AV55" s="5" t="b">
        <v>1</v>
      </c>
      <c r="AW55" s="5">
        <v>2</v>
      </c>
      <c r="AX55" s="5" t="s">
        <v>300</v>
      </c>
      <c r="AY55" s="5">
        <f>IF(AA23=AZ55,2,0)</f>
        <v>0</v>
      </c>
      <c r="AZ55" s="5" t="b">
        <v>1</v>
      </c>
      <c r="BB55" s="5" t="str">
        <f>BA33</f>
        <v>Factor Q2</v>
      </c>
      <c r="BC55" s="5">
        <f>SUM(BC35:BC54)</f>
        <v>0</v>
      </c>
      <c r="BD55" s="5">
        <f>IF(B6=2,LOOKUP(BC55,BC63:BD72,BB63:BB72),LOOKUP(BC55,BC75:BD84,BB75:BB84))</f>
        <v>1</v>
      </c>
      <c r="BE55" s="5">
        <v>1</v>
      </c>
      <c r="BF55" s="5" t="s">
        <v>347</v>
      </c>
      <c r="BG55" s="5">
        <f>IF(AB30=BH55,1,0)</f>
        <v>0</v>
      </c>
      <c r="BH55" s="5" t="b">
        <v>1</v>
      </c>
      <c r="BJ55" s="5" t="str">
        <f>BI33</f>
        <v>Factor N</v>
      </c>
      <c r="BK55" s="5">
        <f>SUM(BK35:BK54)</f>
        <v>0</v>
      </c>
      <c r="BL55" s="5">
        <f>IF(B58=2,LOOKUP(BK55,BK63:BL72,BJ63:BJ72),LOOKUP(BK55,BK75:BL84,BJ75:BJ84))</f>
        <v>1</v>
      </c>
    </row>
    <row r="56" spans="2:60" ht="15" customHeight="1">
      <c r="B56" s="7"/>
      <c r="C56" s="7"/>
      <c r="E56" s="5">
        <v>1</v>
      </c>
      <c r="F56" s="5" t="s">
        <v>48</v>
      </c>
      <c r="G56" s="5">
        <f>IF(AB10=H56,1,0)</f>
        <v>0</v>
      </c>
      <c r="H56" s="5" t="b">
        <v>1</v>
      </c>
      <c r="I56" s="5">
        <v>2</v>
      </c>
      <c r="J56" s="5" t="s">
        <v>90</v>
      </c>
      <c r="K56" s="5">
        <f>IF(AH13=L56,2,0)</f>
        <v>0</v>
      </c>
      <c r="L56" s="5" t="b">
        <v>1</v>
      </c>
      <c r="M56" s="5">
        <v>1</v>
      </c>
      <c r="N56" s="5" t="s">
        <v>114</v>
      </c>
      <c r="O56" s="5">
        <f>IF(AB16=P56,1,0)</f>
        <v>0</v>
      </c>
      <c r="P56" s="5" t="b">
        <v>1</v>
      </c>
      <c r="AG56" s="5">
        <v>1</v>
      </c>
      <c r="AH56" s="5" t="s">
        <v>207</v>
      </c>
      <c r="AI56" s="5">
        <f>IF(AG11=AJ56,1,0)</f>
        <v>0</v>
      </c>
      <c r="AJ56" s="5" t="b">
        <v>1</v>
      </c>
      <c r="AS56" s="5">
        <v>2</v>
      </c>
      <c r="AT56" s="5" t="s">
        <v>382</v>
      </c>
      <c r="AU56" s="5">
        <f>IF(AC21=AV56,2,0)</f>
        <v>0</v>
      </c>
      <c r="AV56" s="5" t="b">
        <v>1</v>
      </c>
      <c r="AW56" s="5">
        <v>1</v>
      </c>
      <c r="AX56" s="5" t="s">
        <v>301</v>
      </c>
      <c r="AY56" s="5">
        <f>IF(AB23=AZ56,1,0)</f>
        <v>0</v>
      </c>
      <c r="AZ56" s="5" t="b">
        <v>1</v>
      </c>
      <c r="BE56" s="5">
        <v>2</v>
      </c>
      <c r="BF56" s="5" t="s">
        <v>348</v>
      </c>
      <c r="BG56" s="5">
        <f>IF(AC30=BH56,2,0)</f>
        <v>0</v>
      </c>
      <c r="BH56" s="5" t="b">
        <v>1</v>
      </c>
    </row>
    <row r="57" spans="5:60" ht="15" customHeight="1">
      <c r="E57" s="5">
        <v>1</v>
      </c>
      <c r="F57" s="5" t="s">
        <v>385</v>
      </c>
      <c r="G57" s="5">
        <f>IF(AG9=H57,1,0)</f>
        <v>0</v>
      </c>
      <c r="H57" s="5" t="b">
        <v>1</v>
      </c>
      <c r="I57" s="5">
        <v>2</v>
      </c>
      <c r="J57" s="5" t="s">
        <v>91</v>
      </c>
      <c r="K57" s="5">
        <f>IF(AK12=L57,2,0)</f>
        <v>0</v>
      </c>
      <c r="L57" s="5" t="b">
        <v>1</v>
      </c>
      <c r="M57" s="5">
        <v>1</v>
      </c>
      <c r="N57" s="5" t="s">
        <v>115</v>
      </c>
      <c r="O57" s="5">
        <f>IF(AG16=P57,1,0)</f>
        <v>0</v>
      </c>
      <c r="P57" s="5" t="b">
        <v>1</v>
      </c>
      <c r="AG57" s="5">
        <v>2</v>
      </c>
      <c r="AH57" s="5" t="s">
        <v>209</v>
      </c>
      <c r="AI57" s="5">
        <f>IF(AK10=AJ57,2,0)</f>
        <v>0</v>
      </c>
      <c r="AJ57" s="5" t="b">
        <v>1</v>
      </c>
      <c r="AS57" s="5">
        <v>1</v>
      </c>
      <c r="AT57" s="5" t="s">
        <v>275</v>
      </c>
      <c r="AU57" s="5">
        <f>IF(AG11=AV57,1,0)</f>
        <v>0</v>
      </c>
      <c r="AV57" s="5" t="b">
        <v>1</v>
      </c>
      <c r="AW57" s="5">
        <v>1</v>
      </c>
      <c r="AX57" s="5" t="s">
        <v>302</v>
      </c>
      <c r="AY57" s="5">
        <f>IF(AB24=AZ57,1,0)</f>
        <v>0</v>
      </c>
      <c r="AZ57" s="5" t="b">
        <v>1</v>
      </c>
      <c r="BE57" s="5">
        <v>2</v>
      </c>
      <c r="BF57" s="5" t="s">
        <v>349</v>
      </c>
      <c r="BG57" s="5">
        <f>IF(AF29=BH57,2,0)</f>
        <v>0</v>
      </c>
      <c r="BH57" s="5" t="b">
        <v>1</v>
      </c>
    </row>
    <row r="58" spans="2:60" ht="15" customHeight="1">
      <c r="B58" s="5">
        <f>IF(RESPUESTAS!AA6="M",2,1)</f>
        <v>2</v>
      </c>
      <c r="C58" s="5" t="s">
        <v>379</v>
      </c>
      <c r="E58" s="5">
        <v>2</v>
      </c>
      <c r="F58" s="5" t="s">
        <v>386</v>
      </c>
      <c r="G58" s="5">
        <f>IF(AH9=H58,2,0)</f>
        <v>0</v>
      </c>
      <c r="H58" s="5" t="b">
        <v>1</v>
      </c>
      <c r="I58" s="5">
        <v>1</v>
      </c>
      <c r="J58" s="5" t="s">
        <v>92</v>
      </c>
      <c r="K58" s="5">
        <f>IF(AL12=L58,1,0)</f>
        <v>0</v>
      </c>
      <c r="L58" s="5" t="b">
        <v>1</v>
      </c>
      <c r="M58" s="5">
        <v>2</v>
      </c>
      <c r="N58" s="5" t="s">
        <v>374</v>
      </c>
      <c r="O58" s="5">
        <f>IF(AH16=P58,2,0)</f>
        <v>0</v>
      </c>
      <c r="P58" s="5" t="b">
        <v>1</v>
      </c>
      <c r="AG58" s="5">
        <v>1</v>
      </c>
      <c r="AH58" s="5" t="s">
        <v>210</v>
      </c>
      <c r="AI58" s="5">
        <f>IF(AL10=AJ58,1,0)</f>
        <v>0</v>
      </c>
      <c r="AJ58" s="5" t="b">
        <v>1</v>
      </c>
      <c r="AS58" s="5">
        <v>2</v>
      </c>
      <c r="AT58" s="5" t="s">
        <v>276</v>
      </c>
      <c r="AU58" s="5">
        <f>IF(AH11=AV58,2,0)</f>
        <v>0</v>
      </c>
      <c r="AV58" s="5" t="b">
        <v>1</v>
      </c>
      <c r="AW58" s="5">
        <v>2</v>
      </c>
      <c r="AX58" s="5" t="s">
        <v>303</v>
      </c>
      <c r="AY58" s="5">
        <f>IF(AC24=AZ58,2,0)</f>
        <v>0</v>
      </c>
      <c r="AZ58" s="5" t="b">
        <v>1</v>
      </c>
      <c r="BE58" s="5">
        <v>1</v>
      </c>
      <c r="BF58" s="5" t="s">
        <v>350</v>
      </c>
      <c r="BG58" s="5">
        <f>IF(AG29=BH58,1,0)</f>
        <v>0</v>
      </c>
      <c r="BH58" s="5" t="b">
        <v>1</v>
      </c>
    </row>
    <row r="59" spans="3:60" ht="15" customHeight="1">
      <c r="C59" s="5" t="s">
        <v>380</v>
      </c>
      <c r="E59" s="5">
        <v>2</v>
      </c>
      <c r="F59" s="5" t="s">
        <v>50</v>
      </c>
      <c r="G59" s="5">
        <f>IF(AK9=H59,2,0)</f>
        <v>0</v>
      </c>
      <c r="H59" s="5" t="b">
        <v>1</v>
      </c>
      <c r="I59" s="5">
        <v>2</v>
      </c>
      <c r="J59" s="5" t="s">
        <v>93</v>
      </c>
      <c r="K59" s="5">
        <f>IF(AK13=L59,2,0)</f>
        <v>0</v>
      </c>
      <c r="L59" s="5" t="b">
        <v>1</v>
      </c>
      <c r="M59" s="5">
        <v>2</v>
      </c>
      <c r="N59" s="6" t="s">
        <v>116</v>
      </c>
      <c r="O59" s="5">
        <f>IF(AK16=P59,2,0)</f>
        <v>0</v>
      </c>
      <c r="P59" s="5" t="b">
        <v>1</v>
      </c>
      <c r="AG59" s="5">
        <v>2</v>
      </c>
      <c r="AH59" s="5" t="s">
        <v>211</v>
      </c>
      <c r="AI59" s="5">
        <f>IF(AK11=AJ59,2,0)</f>
        <v>0</v>
      </c>
      <c r="AJ59" s="5" t="b">
        <v>1</v>
      </c>
      <c r="AS59" s="5">
        <v>1</v>
      </c>
      <c r="AT59" s="5" t="s">
        <v>277</v>
      </c>
      <c r="AU59" s="5">
        <f>IF(AG21=AV59,1,0)</f>
        <v>0</v>
      </c>
      <c r="AV59" s="5" t="b">
        <v>1</v>
      </c>
      <c r="AW59" s="5">
        <v>1</v>
      </c>
      <c r="AX59" s="5" t="s">
        <v>394</v>
      </c>
      <c r="AY59" s="5">
        <f>IF(AG23=AZ59,1,0)</f>
        <v>0</v>
      </c>
      <c r="AZ59" s="5" t="b">
        <v>1</v>
      </c>
      <c r="BE59" s="5">
        <v>1</v>
      </c>
      <c r="BF59" s="5" t="s">
        <v>351</v>
      </c>
      <c r="BG59" s="5">
        <f>IF(AG30=BH59,1,0)</f>
        <v>0</v>
      </c>
      <c r="BH59" s="5" t="b">
        <v>1</v>
      </c>
    </row>
    <row r="60" spans="5:60" ht="15" customHeight="1">
      <c r="E60" s="5">
        <v>1</v>
      </c>
      <c r="F60" s="5" t="s">
        <v>51</v>
      </c>
      <c r="G60" s="5">
        <f>IF(AL9=H60,1,0)</f>
        <v>0</v>
      </c>
      <c r="H60" s="5" t="b">
        <v>1</v>
      </c>
      <c r="I60" s="5">
        <v>1</v>
      </c>
      <c r="J60" s="5" t="s">
        <v>94</v>
      </c>
      <c r="K60" s="5">
        <f>IF(_xlfn.SINGLE(AL13:AL13)=L60,1,0)</f>
        <v>0</v>
      </c>
      <c r="L60" s="5" t="b">
        <v>1</v>
      </c>
      <c r="M60" s="5">
        <v>1</v>
      </c>
      <c r="N60" s="5" t="s">
        <v>117</v>
      </c>
      <c r="O60" s="5">
        <f>IF(AL16=P60,1,0)</f>
        <v>0</v>
      </c>
      <c r="P60" s="5" t="b">
        <v>1</v>
      </c>
      <c r="AG60" s="5">
        <v>1</v>
      </c>
      <c r="AH60" s="5" t="s">
        <v>212</v>
      </c>
      <c r="AI60" s="5">
        <f>IF(AL11=AJ60,1,0)</f>
        <v>0</v>
      </c>
      <c r="AJ60" s="5" t="b">
        <v>1</v>
      </c>
      <c r="AS60" s="5">
        <v>2</v>
      </c>
      <c r="AT60" s="5" t="s">
        <v>278</v>
      </c>
      <c r="AU60" s="5">
        <f>IF(AH21=AV60,2,0)</f>
        <v>0</v>
      </c>
      <c r="AV60" s="5" t="b">
        <v>1</v>
      </c>
      <c r="AW60" s="5">
        <v>2</v>
      </c>
      <c r="AX60" s="5" t="s">
        <v>395</v>
      </c>
      <c r="AY60" s="5">
        <f>IF(AH23=AZ60,2,0)</f>
        <v>0</v>
      </c>
      <c r="AZ60" s="5" t="b">
        <v>1</v>
      </c>
      <c r="BE60" s="5">
        <v>2</v>
      </c>
      <c r="BF60" s="5" t="s">
        <v>352</v>
      </c>
      <c r="BG60" s="5">
        <f>IF(AH30=BH60,2,0)</f>
        <v>0</v>
      </c>
      <c r="BH60" s="5" t="b">
        <v>1</v>
      </c>
    </row>
    <row r="61" spans="2:60" ht="15" customHeight="1">
      <c r="B61" s="5" t="s">
        <v>399</v>
      </c>
      <c r="F61" s="5" t="s">
        <v>370</v>
      </c>
      <c r="G61" s="5">
        <f>SUM(G35:G60)</f>
        <v>0</v>
      </c>
      <c r="H61" s="5">
        <f>IF(B58=2,LOOKUP(G61,F63:G72,E63:E72),LOOKUP(G61,F75:G84,E75:E84))</f>
        <v>1</v>
      </c>
      <c r="J61" s="5" t="s">
        <v>371</v>
      </c>
      <c r="K61" s="5">
        <f>SUM(K35:K60)</f>
        <v>0</v>
      </c>
      <c r="L61" s="5">
        <f>IF(B58=2,LOOKUP(K61,J63:K72,I63:I72),LOOKUP(K61,J75:K84,I75:I84))</f>
        <v>1</v>
      </c>
      <c r="N61" s="5" t="str">
        <f>M33</f>
        <v>Factor H</v>
      </c>
      <c r="O61" s="5">
        <f>SUM(O35:O60)</f>
        <v>0</v>
      </c>
      <c r="P61" s="5">
        <f>IF(B58=2,LOOKUP(O61,N63:O72,M63:M72),LOOKUP(O61,N75:O84,M75:M84))</f>
        <v>1</v>
      </c>
      <c r="AH61" s="5" t="str">
        <f>AG33</f>
        <v>Factor E</v>
      </c>
      <c r="AI61" s="5">
        <f>SUM(AI35:AI60)</f>
        <v>0</v>
      </c>
      <c r="AJ61" s="5">
        <f>IF(B58=2,LOOKUP(AI61,AH63:AI72,AG63:AG72),LOOKUP(AI61,AH75:AI84,AG75:AG84))</f>
        <v>1</v>
      </c>
      <c r="AT61" s="5" t="str">
        <f>AS33</f>
        <v>Factor M</v>
      </c>
      <c r="AU61" s="5">
        <f>SUM(AU35:AU60)</f>
        <v>0</v>
      </c>
      <c r="AV61" s="5">
        <f>IF(B58=2,LOOKUP(AU61,AT63:AU72,AS63:AS72),LOOKUP(AU61,AT75:AU84,AS75:AS84))</f>
        <v>1</v>
      </c>
      <c r="AX61" s="5" t="str">
        <f>AW33</f>
        <v>Factor O</v>
      </c>
      <c r="AY61" s="5">
        <f>SUM(AY35:AY60)</f>
        <v>0</v>
      </c>
      <c r="AZ61" s="5">
        <f>IF(B58=2,LOOKUP(AY61,AX63:AY72,AW63:AW72),LOOKUP(AY61,AX75:AY84,AW75:AW84))</f>
        <v>1</v>
      </c>
      <c r="BF61" s="5" t="str">
        <f>BE33</f>
        <v>Factor Q4</v>
      </c>
      <c r="BG61" s="5">
        <f>SUM(BG35:BG60)</f>
        <v>0</v>
      </c>
      <c r="BH61" s="5">
        <f>IF(B58=2,LOOKUP(BG61,BF63:BG72,BE63:BE72),LOOKUP(BG61,BF75:BG84,BE75:BE84))</f>
        <v>1</v>
      </c>
    </row>
    <row r="62" spans="2:62" ht="15" customHeight="1">
      <c r="B62" s="5" t="s">
        <v>54</v>
      </c>
      <c r="E62" s="5" t="s">
        <v>54</v>
      </c>
      <c r="I62" s="5" t="s">
        <v>54</v>
      </c>
      <c r="M62" s="5" t="s">
        <v>54</v>
      </c>
      <c r="R62" s="5" t="s">
        <v>54</v>
      </c>
      <c r="V62" s="5" t="s">
        <v>54</v>
      </c>
      <c r="Z62" s="5" t="s">
        <v>54</v>
      </c>
      <c r="AD62" s="5" t="s">
        <v>54</v>
      </c>
      <c r="AG62" s="5" t="s">
        <v>54</v>
      </c>
      <c r="AL62" s="5" t="s">
        <v>54</v>
      </c>
      <c r="AP62" s="5" t="s">
        <v>54</v>
      </c>
      <c r="AS62" s="5" t="s">
        <v>54</v>
      </c>
      <c r="AW62" s="5" t="s">
        <v>54</v>
      </c>
      <c r="BB62" s="5" t="s">
        <v>54</v>
      </c>
      <c r="BE62" s="5" t="s">
        <v>54</v>
      </c>
      <c r="BJ62" s="5" t="s">
        <v>54</v>
      </c>
    </row>
    <row r="63" spans="2:64" ht="15" customHeight="1">
      <c r="B63" s="5">
        <v>1</v>
      </c>
      <c r="C63" s="5">
        <v>0</v>
      </c>
      <c r="D63" s="5">
        <v>5</v>
      </c>
      <c r="E63" s="5">
        <v>1</v>
      </c>
      <c r="F63" s="5">
        <v>0</v>
      </c>
      <c r="G63" s="5">
        <v>12</v>
      </c>
      <c r="I63" s="5">
        <v>1</v>
      </c>
      <c r="J63" s="5">
        <v>0</v>
      </c>
      <c r="K63" s="5">
        <v>3</v>
      </c>
      <c r="M63" s="5">
        <v>1</v>
      </c>
      <c r="N63" s="5">
        <v>0</v>
      </c>
      <c r="O63" s="5">
        <v>5</v>
      </c>
      <c r="R63" s="5">
        <v>1</v>
      </c>
      <c r="S63" s="5">
        <v>0</v>
      </c>
      <c r="T63" s="5">
        <v>4</v>
      </c>
      <c r="V63" s="5">
        <v>1</v>
      </c>
      <c r="W63" s="5">
        <v>0</v>
      </c>
      <c r="X63" s="5">
        <v>3</v>
      </c>
      <c r="Z63" s="5">
        <v>1</v>
      </c>
      <c r="AA63" s="5">
        <v>0</v>
      </c>
      <c r="AB63" s="5">
        <v>4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4</v>
      </c>
      <c r="AL63" s="5">
        <v>1</v>
      </c>
      <c r="AM63" s="5">
        <v>0</v>
      </c>
      <c r="AN63" s="5">
        <v>7</v>
      </c>
      <c r="AP63" s="5">
        <v>1</v>
      </c>
      <c r="AQ63" s="5">
        <v>0</v>
      </c>
      <c r="AR63" s="5">
        <v>3</v>
      </c>
      <c r="AS63" s="5">
        <v>1</v>
      </c>
      <c r="AT63" s="5">
        <v>0</v>
      </c>
      <c r="AU63" s="5">
        <v>6</v>
      </c>
      <c r="AW63" s="5">
        <v>1</v>
      </c>
      <c r="AX63" s="5">
        <v>0</v>
      </c>
      <c r="AY63" s="5">
        <v>2</v>
      </c>
      <c r="BB63" s="5">
        <v>1</v>
      </c>
      <c r="BC63" s="5">
        <v>0</v>
      </c>
      <c r="BD63" s="5">
        <v>5</v>
      </c>
      <c r="BE63" s="5">
        <v>1</v>
      </c>
      <c r="BF63" s="5">
        <v>0</v>
      </c>
      <c r="BG63" s="5">
        <v>2</v>
      </c>
      <c r="BJ63" s="5">
        <v>1</v>
      </c>
      <c r="BK63" s="5">
        <v>0</v>
      </c>
      <c r="BL63" s="5">
        <v>5</v>
      </c>
    </row>
    <row r="64" spans="2:64" ht="15" customHeight="1">
      <c r="B64" s="5">
        <f>B63+1</f>
        <v>2</v>
      </c>
      <c r="C64" s="5">
        <v>6</v>
      </c>
      <c r="D64" s="5">
        <v>6</v>
      </c>
      <c r="E64" s="5">
        <f>E63+1</f>
        <v>2</v>
      </c>
      <c r="F64" s="5">
        <v>13</v>
      </c>
      <c r="G64" s="5">
        <v>13</v>
      </c>
      <c r="I64" s="5">
        <f>I63+1</f>
        <v>2</v>
      </c>
      <c r="J64" s="5">
        <v>4</v>
      </c>
      <c r="K64" s="5">
        <v>6</v>
      </c>
      <c r="M64" s="5">
        <f>M63+1</f>
        <v>2</v>
      </c>
      <c r="N64" s="5">
        <v>6</v>
      </c>
      <c r="O64" s="5">
        <v>7</v>
      </c>
      <c r="R64" s="5">
        <f>R63+1</f>
        <v>2</v>
      </c>
      <c r="S64" s="5">
        <v>5</v>
      </c>
      <c r="T64" s="5">
        <v>5</v>
      </c>
      <c r="V64" s="5">
        <f>V63+1</f>
        <v>2</v>
      </c>
      <c r="W64" s="5">
        <v>4</v>
      </c>
      <c r="X64" s="5">
        <v>5</v>
      </c>
      <c r="Z64" s="5">
        <f>Z63+1</f>
        <v>2</v>
      </c>
      <c r="AA64" s="5">
        <v>5</v>
      </c>
      <c r="AB64" s="5">
        <v>6</v>
      </c>
      <c r="AD64" s="5">
        <f>AD63+1</f>
        <v>2</v>
      </c>
      <c r="AE64" s="5">
        <v>3</v>
      </c>
      <c r="AF64" s="5">
        <v>3</v>
      </c>
      <c r="AG64" s="5">
        <f>AG63+1</f>
        <v>2</v>
      </c>
      <c r="AH64" s="5">
        <v>5</v>
      </c>
      <c r="AI64" s="5">
        <v>5</v>
      </c>
      <c r="AL64" s="5">
        <f>AL63+1</f>
        <v>2</v>
      </c>
      <c r="AM64" s="5">
        <v>8</v>
      </c>
      <c r="AN64" s="5">
        <v>8</v>
      </c>
      <c r="AP64" s="5">
        <f>AP63+1</f>
        <v>2</v>
      </c>
      <c r="AQ64" s="5">
        <v>4</v>
      </c>
      <c r="AR64" s="5">
        <v>5</v>
      </c>
      <c r="AS64" s="5">
        <f>AS63+1</f>
        <v>2</v>
      </c>
      <c r="AT64" s="5">
        <v>7</v>
      </c>
      <c r="AU64" s="5">
        <v>8</v>
      </c>
      <c r="AW64" s="5">
        <f>AW63+1</f>
        <v>2</v>
      </c>
      <c r="AX64" s="5">
        <v>3</v>
      </c>
      <c r="AY64" s="5">
        <v>3</v>
      </c>
      <c r="BB64" s="5">
        <f>BB63+1</f>
        <v>2</v>
      </c>
      <c r="BC64" s="5">
        <v>6</v>
      </c>
      <c r="BD64" s="5">
        <v>6</v>
      </c>
      <c r="BE64" s="5">
        <f>BE63+1</f>
        <v>2</v>
      </c>
      <c r="BF64" s="5">
        <v>3</v>
      </c>
      <c r="BG64" s="5">
        <v>3</v>
      </c>
      <c r="BJ64" s="5">
        <f>BJ63+1</f>
        <v>2</v>
      </c>
      <c r="BK64" s="5">
        <v>6</v>
      </c>
      <c r="BL64" s="5">
        <v>7</v>
      </c>
    </row>
    <row r="65" spans="2:64" ht="15" customHeight="1">
      <c r="B65" s="5">
        <f aca="true" t="shared" si="7" ref="B65:B84">B64+1</f>
        <v>3</v>
      </c>
      <c r="C65" s="5">
        <v>7</v>
      </c>
      <c r="D65" s="5">
        <v>8</v>
      </c>
      <c r="E65" s="5">
        <f aca="true" t="shared" si="8" ref="E65:E84">E64+1</f>
        <v>3</v>
      </c>
      <c r="F65" s="5">
        <v>14</v>
      </c>
      <c r="G65" s="5">
        <v>14</v>
      </c>
      <c r="I65" s="5">
        <f aca="true" t="shared" si="9" ref="I65:I84">I64+1</f>
        <v>3</v>
      </c>
      <c r="J65" s="5">
        <v>7</v>
      </c>
      <c r="K65" s="5">
        <v>8</v>
      </c>
      <c r="M65" s="5">
        <f aca="true" t="shared" si="10" ref="M65:M84">M64+1</f>
        <v>3</v>
      </c>
      <c r="N65" s="5">
        <v>8</v>
      </c>
      <c r="O65" s="5">
        <v>9</v>
      </c>
      <c r="R65" s="5">
        <f aca="true" t="shared" si="11" ref="R65:R84">R64+1</f>
        <v>3</v>
      </c>
      <c r="S65" s="5">
        <v>6</v>
      </c>
      <c r="T65" s="5">
        <v>6</v>
      </c>
      <c r="V65" s="5">
        <f aca="true" t="shared" si="12" ref="V65:V84">V64+1</f>
        <v>3</v>
      </c>
      <c r="W65" s="5">
        <v>6</v>
      </c>
      <c r="X65" s="5">
        <v>7</v>
      </c>
      <c r="Z65" s="5">
        <f aca="true" t="shared" si="13" ref="Z65:Z84">Z64+1</f>
        <v>3</v>
      </c>
      <c r="AA65" s="5">
        <v>7</v>
      </c>
      <c r="AB65" s="5">
        <v>9</v>
      </c>
      <c r="AD65" s="5">
        <f aca="true" t="shared" si="14" ref="AD65:AD84">AD64+1</f>
        <v>3</v>
      </c>
      <c r="AE65" s="5">
        <v>4</v>
      </c>
      <c r="AF65" s="5">
        <v>4</v>
      </c>
      <c r="AG65" s="5">
        <f aca="true" t="shared" si="15" ref="AG65:AG84">AG64+1</f>
        <v>3</v>
      </c>
      <c r="AH65" s="5">
        <v>6</v>
      </c>
      <c r="AI65" s="5">
        <v>6</v>
      </c>
      <c r="AL65" s="5">
        <f aca="true" t="shared" si="16" ref="AL65:AL84">AL64+1</f>
        <v>3</v>
      </c>
      <c r="AM65" s="5">
        <v>9</v>
      </c>
      <c r="AN65" s="5">
        <v>9</v>
      </c>
      <c r="AP65" s="5">
        <f aca="true" t="shared" si="17" ref="AP65:AP84">AP64+1</f>
        <v>3</v>
      </c>
      <c r="AQ65" s="5">
        <v>6</v>
      </c>
      <c r="AR65" s="5">
        <v>6</v>
      </c>
      <c r="AS65" s="5">
        <f aca="true" t="shared" si="18" ref="AS65:AS84">AS64+1</f>
        <v>3</v>
      </c>
      <c r="AT65" s="5">
        <v>9</v>
      </c>
      <c r="AU65" s="5">
        <v>9</v>
      </c>
      <c r="AW65" s="5">
        <f aca="true" t="shared" si="19" ref="AW65:AW84">AW64+1</f>
        <v>3</v>
      </c>
      <c r="AX65" s="5">
        <v>4</v>
      </c>
      <c r="AY65" s="5">
        <v>5</v>
      </c>
      <c r="BB65" s="5">
        <f aca="true" t="shared" si="20" ref="BB65:BB84">BB64+1</f>
        <v>3</v>
      </c>
      <c r="BC65" s="5">
        <v>7</v>
      </c>
      <c r="BD65" s="5">
        <v>8</v>
      </c>
      <c r="BE65" s="5">
        <f aca="true" t="shared" si="21" ref="BE65:BE84">BE64+1</f>
        <v>3</v>
      </c>
      <c r="BF65" s="5">
        <v>4</v>
      </c>
      <c r="BG65" s="5">
        <v>4</v>
      </c>
      <c r="BJ65" s="5">
        <f aca="true" t="shared" si="22" ref="BJ65:BJ84">BJ64+1</f>
        <v>3</v>
      </c>
      <c r="BK65" s="5">
        <v>8</v>
      </c>
      <c r="BL65" s="5">
        <v>8</v>
      </c>
    </row>
    <row r="66" spans="2:64" ht="15" customHeight="1">
      <c r="B66" s="5">
        <f t="shared" si="7"/>
        <v>4</v>
      </c>
      <c r="C66" s="5">
        <v>9</v>
      </c>
      <c r="D66" s="5">
        <v>9</v>
      </c>
      <c r="E66" s="5">
        <f t="shared" si="8"/>
        <v>4</v>
      </c>
      <c r="F66" s="5">
        <v>15</v>
      </c>
      <c r="G66" s="5">
        <v>17</v>
      </c>
      <c r="I66" s="5">
        <f t="shared" si="9"/>
        <v>4</v>
      </c>
      <c r="J66" s="5">
        <v>9</v>
      </c>
      <c r="K66" s="5">
        <v>10</v>
      </c>
      <c r="M66" s="5">
        <f t="shared" si="10"/>
        <v>4</v>
      </c>
      <c r="N66" s="5">
        <v>10</v>
      </c>
      <c r="O66" s="5">
        <v>12</v>
      </c>
      <c r="R66" s="5">
        <f t="shared" si="11"/>
        <v>4</v>
      </c>
      <c r="S66" s="5">
        <v>7</v>
      </c>
      <c r="T66" s="5">
        <v>7</v>
      </c>
      <c r="V66" s="5">
        <f t="shared" si="12"/>
        <v>4</v>
      </c>
      <c r="W66" s="5">
        <v>8</v>
      </c>
      <c r="X66" s="5">
        <v>9</v>
      </c>
      <c r="Z66" s="5">
        <f t="shared" si="13"/>
        <v>4</v>
      </c>
      <c r="AA66" s="5">
        <v>10</v>
      </c>
      <c r="AB66" s="5">
        <v>11</v>
      </c>
      <c r="AD66" s="5">
        <f t="shared" si="14"/>
        <v>4</v>
      </c>
      <c r="AE66" s="5">
        <v>5</v>
      </c>
      <c r="AF66" s="5">
        <v>5</v>
      </c>
      <c r="AG66" s="5">
        <f t="shared" si="15"/>
        <v>4</v>
      </c>
      <c r="AH66" s="5">
        <v>7</v>
      </c>
      <c r="AI66" s="5">
        <v>8</v>
      </c>
      <c r="AL66" s="5">
        <f t="shared" si="16"/>
        <v>4</v>
      </c>
      <c r="AM66" s="5">
        <v>10</v>
      </c>
      <c r="AN66" s="5">
        <v>11</v>
      </c>
      <c r="AP66" s="5">
        <f t="shared" si="17"/>
        <v>4</v>
      </c>
      <c r="AQ66" s="5">
        <v>7</v>
      </c>
      <c r="AR66" s="5">
        <v>7</v>
      </c>
      <c r="AS66" s="5">
        <f t="shared" si="18"/>
        <v>4</v>
      </c>
      <c r="AT66" s="5">
        <v>10</v>
      </c>
      <c r="AU66" s="5">
        <v>10</v>
      </c>
      <c r="AW66" s="5">
        <f t="shared" si="19"/>
        <v>4</v>
      </c>
      <c r="AX66" s="5">
        <v>6</v>
      </c>
      <c r="AY66" s="5">
        <v>8</v>
      </c>
      <c r="BB66" s="5">
        <f t="shared" si="20"/>
        <v>4</v>
      </c>
      <c r="BC66" s="5">
        <v>9</v>
      </c>
      <c r="BD66" s="5">
        <v>9</v>
      </c>
      <c r="BE66" s="5">
        <f t="shared" si="21"/>
        <v>4</v>
      </c>
      <c r="BF66" s="5">
        <v>5</v>
      </c>
      <c r="BG66" s="5">
        <v>6</v>
      </c>
      <c r="BJ66" s="5">
        <f t="shared" si="22"/>
        <v>4</v>
      </c>
      <c r="BK66" s="5">
        <v>9</v>
      </c>
      <c r="BL66" s="5">
        <v>9</v>
      </c>
    </row>
    <row r="67" spans="2:64" ht="15" customHeight="1">
      <c r="B67" s="5">
        <f t="shared" si="7"/>
        <v>5</v>
      </c>
      <c r="C67" s="5">
        <v>10</v>
      </c>
      <c r="D67" s="5">
        <v>11</v>
      </c>
      <c r="E67" s="5">
        <f t="shared" si="8"/>
        <v>5</v>
      </c>
      <c r="F67" s="5">
        <v>18</v>
      </c>
      <c r="G67" s="5">
        <v>19</v>
      </c>
      <c r="I67" s="5">
        <f t="shared" si="9"/>
        <v>5</v>
      </c>
      <c r="J67" s="5">
        <v>11</v>
      </c>
      <c r="K67" s="5">
        <v>12</v>
      </c>
      <c r="M67" s="5">
        <f t="shared" si="10"/>
        <v>5</v>
      </c>
      <c r="N67" s="5">
        <v>13</v>
      </c>
      <c r="O67" s="5">
        <v>14</v>
      </c>
      <c r="R67" s="5">
        <f t="shared" si="11"/>
        <v>5</v>
      </c>
      <c r="S67" s="5">
        <v>8</v>
      </c>
      <c r="T67" s="5">
        <v>8</v>
      </c>
      <c r="V67" s="5">
        <f t="shared" si="12"/>
        <v>5</v>
      </c>
      <c r="W67" s="5">
        <v>10</v>
      </c>
      <c r="X67" s="5">
        <v>11</v>
      </c>
      <c r="Z67" s="5">
        <f t="shared" si="13"/>
        <v>5</v>
      </c>
      <c r="AA67" s="5">
        <v>12</v>
      </c>
      <c r="AB67" s="5">
        <v>12</v>
      </c>
      <c r="AD67" s="5">
        <f t="shared" si="14"/>
        <v>5</v>
      </c>
      <c r="AE67" s="5">
        <v>6</v>
      </c>
      <c r="AF67" s="5">
        <v>7</v>
      </c>
      <c r="AG67" s="5">
        <f t="shared" si="15"/>
        <v>5</v>
      </c>
      <c r="AH67" s="5">
        <v>9</v>
      </c>
      <c r="AI67" s="5">
        <v>10</v>
      </c>
      <c r="AL67" s="5">
        <f t="shared" si="16"/>
        <v>5</v>
      </c>
      <c r="AM67" s="5">
        <v>12</v>
      </c>
      <c r="AN67" s="5">
        <v>13</v>
      </c>
      <c r="AP67" s="5">
        <f t="shared" si="17"/>
        <v>5</v>
      </c>
      <c r="AQ67" s="5">
        <v>8</v>
      </c>
      <c r="AR67" s="5">
        <v>10</v>
      </c>
      <c r="AS67" s="5">
        <f t="shared" si="18"/>
        <v>5</v>
      </c>
      <c r="AT67" s="5">
        <v>11</v>
      </c>
      <c r="AU67" s="5">
        <v>13</v>
      </c>
      <c r="AW67" s="5">
        <f t="shared" si="19"/>
        <v>5</v>
      </c>
      <c r="AX67" s="5">
        <v>9</v>
      </c>
      <c r="AY67" s="5">
        <v>10</v>
      </c>
      <c r="BB67" s="5">
        <f t="shared" si="20"/>
        <v>5</v>
      </c>
      <c r="BC67" s="5">
        <v>10</v>
      </c>
      <c r="BD67" s="5">
        <v>11</v>
      </c>
      <c r="BE67" s="5">
        <f t="shared" si="21"/>
        <v>5</v>
      </c>
      <c r="BF67" s="5">
        <v>7</v>
      </c>
      <c r="BG67" s="5">
        <v>8</v>
      </c>
      <c r="BJ67" s="5">
        <f t="shared" si="22"/>
        <v>5</v>
      </c>
      <c r="BK67" s="5">
        <v>10</v>
      </c>
      <c r="BL67" s="5">
        <v>10</v>
      </c>
    </row>
    <row r="68" spans="2:64" ht="15" customHeight="1">
      <c r="B68" s="5">
        <f t="shared" si="7"/>
        <v>6</v>
      </c>
      <c r="C68" s="5">
        <v>12</v>
      </c>
      <c r="D68" s="5">
        <v>12</v>
      </c>
      <c r="E68" s="5">
        <f t="shared" si="8"/>
        <v>6</v>
      </c>
      <c r="F68" s="5">
        <v>20</v>
      </c>
      <c r="G68" s="5">
        <v>20</v>
      </c>
      <c r="I68" s="5">
        <f t="shared" si="9"/>
        <v>6</v>
      </c>
      <c r="J68" s="5">
        <v>13</v>
      </c>
      <c r="K68" s="5">
        <v>14</v>
      </c>
      <c r="M68" s="5">
        <f t="shared" si="10"/>
        <v>6</v>
      </c>
      <c r="N68" s="5">
        <v>15</v>
      </c>
      <c r="O68" s="5">
        <v>16</v>
      </c>
      <c r="R68" s="5">
        <f t="shared" si="11"/>
        <v>6</v>
      </c>
      <c r="S68" s="5">
        <v>9</v>
      </c>
      <c r="T68" s="5">
        <v>10</v>
      </c>
      <c r="V68" s="5">
        <f t="shared" si="12"/>
        <v>6</v>
      </c>
      <c r="W68" s="5">
        <v>12</v>
      </c>
      <c r="X68" s="5">
        <v>12</v>
      </c>
      <c r="Z68" s="5">
        <f t="shared" si="13"/>
        <v>6</v>
      </c>
      <c r="AA68" s="5">
        <v>13</v>
      </c>
      <c r="AB68" s="5">
        <v>15</v>
      </c>
      <c r="AD68" s="5">
        <f t="shared" si="14"/>
        <v>6</v>
      </c>
      <c r="AE68" s="5">
        <v>8</v>
      </c>
      <c r="AF68" s="5">
        <v>8</v>
      </c>
      <c r="AG68" s="5">
        <f t="shared" si="15"/>
        <v>6</v>
      </c>
      <c r="AH68" s="5">
        <v>11</v>
      </c>
      <c r="AI68" s="5">
        <v>12</v>
      </c>
      <c r="AL68" s="5">
        <f t="shared" si="16"/>
        <v>6</v>
      </c>
      <c r="AM68" s="5">
        <v>14</v>
      </c>
      <c r="AN68" s="5">
        <v>15</v>
      </c>
      <c r="AP68" s="5">
        <f t="shared" si="17"/>
        <v>6</v>
      </c>
      <c r="AQ68" s="5">
        <v>11</v>
      </c>
      <c r="AR68" s="5">
        <v>12</v>
      </c>
      <c r="AS68" s="5">
        <f t="shared" si="18"/>
        <v>6</v>
      </c>
      <c r="AT68" s="5">
        <v>14</v>
      </c>
      <c r="AU68" s="5">
        <v>15</v>
      </c>
      <c r="AW68" s="5">
        <f t="shared" si="19"/>
        <v>6</v>
      </c>
      <c r="AX68" s="5">
        <v>11</v>
      </c>
      <c r="AY68" s="5">
        <v>11</v>
      </c>
      <c r="BB68" s="5">
        <f t="shared" si="20"/>
        <v>6</v>
      </c>
      <c r="BC68" s="5">
        <v>12</v>
      </c>
      <c r="BD68" s="5">
        <v>12</v>
      </c>
      <c r="BE68" s="5">
        <f t="shared" si="21"/>
        <v>6</v>
      </c>
      <c r="BF68" s="5">
        <v>9</v>
      </c>
      <c r="BG68" s="5">
        <v>10</v>
      </c>
      <c r="BJ68" s="5">
        <f t="shared" si="22"/>
        <v>6</v>
      </c>
      <c r="BK68" s="5">
        <v>11</v>
      </c>
      <c r="BL68" s="5">
        <v>12</v>
      </c>
    </row>
    <row r="69" spans="2:64" ht="15" customHeight="1">
      <c r="B69" s="5">
        <f t="shared" si="7"/>
        <v>7</v>
      </c>
      <c r="C69" s="5">
        <v>13</v>
      </c>
      <c r="D69" s="5">
        <v>13</v>
      </c>
      <c r="E69" s="5">
        <f t="shared" si="8"/>
        <v>7</v>
      </c>
      <c r="F69" s="5">
        <v>21</v>
      </c>
      <c r="G69" s="5">
        <v>22</v>
      </c>
      <c r="I69" s="5">
        <f t="shared" si="9"/>
        <v>7</v>
      </c>
      <c r="J69" s="5">
        <v>15</v>
      </c>
      <c r="K69" s="5">
        <v>16</v>
      </c>
      <c r="M69" s="5">
        <f t="shared" si="10"/>
        <v>7</v>
      </c>
      <c r="N69" s="5">
        <v>17</v>
      </c>
      <c r="O69" s="5">
        <v>20</v>
      </c>
      <c r="R69" s="5">
        <f t="shared" si="11"/>
        <v>7</v>
      </c>
      <c r="S69" s="5">
        <v>11</v>
      </c>
      <c r="T69" s="5">
        <v>11</v>
      </c>
      <c r="V69" s="5">
        <f t="shared" si="12"/>
        <v>7</v>
      </c>
      <c r="W69" s="5">
        <v>13</v>
      </c>
      <c r="X69" s="5">
        <v>14</v>
      </c>
      <c r="Z69" s="5">
        <f t="shared" si="13"/>
        <v>7</v>
      </c>
      <c r="AA69" s="5">
        <v>16</v>
      </c>
      <c r="AB69" s="5">
        <v>16</v>
      </c>
      <c r="AD69" s="5">
        <f t="shared" si="14"/>
        <v>7</v>
      </c>
      <c r="AE69" s="5">
        <v>9</v>
      </c>
      <c r="AF69" s="5">
        <v>9</v>
      </c>
      <c r="AG69" s="5">
        <f t="shared" si="15"/>
        <v>7</v>
      </c>
      <c r="AH69" s="5">
        <v>13</v>
      </c>
      <c r="AI69" s="5">
        <v>14</v>
      </c>
      <c r="AL69" s="5">
        <f t="shared" si="16"/>
        <v>7</v>
      </c>
      <c r="AM69" s="5">
        <v>16</v>
      </c>
      <c r="AN69" s="5">
        <v>16</v>
      </c>
      <c r="AP69" s="5">
        <f t="shared" si="17"/>
        <v>7</v>
      </c>
      <c r="AQ69" s="5">
        <v>13</v>
      </c>
      <c r="AR69" s="5">
        <v>14</v>
      </c>
      <c r="AS69" s="5">
        <f t="shared" si="18"/>
        <v>7</v>
      </c>
      <c r="AT69" s="5">
        <v>16</v>
      </c>
      <c r="AU69" s="5">
        <v>16</v>
      </c>
      <c r="AW69" s="5">
        <f t="shared" si="19"/>
        <v>7</v>
      </c>
      <c r="AX69" s="5">
        <v>12</v>
      </c>
      <c r="AY69" s="5">
        <v>13</v>
      </c>
      <c r="BB69" s="5">
        <f t="shared" si="20"/>
        <v>7</v>
      </c>
      <c r="BC69" s="5">
        <v>13</v>
      </c>
      <c r="BD69" s="5">
        <v>14</v>
      </c>
      <c r="BE69" s="5">
        <f t="shared" si="21"/>
        <v>7</v>
      </c>
      <c r="BF69" s="5">
        <v>11</v>
      </c>
      <c r="BG69" s="5">
        <v>12</v>
      </c>
      <c r="BJ69" s="5">
        <f t="shared" si="22"/>
        <v>7</v>
      </c>
      <c r="BK69" s="5">
        <v>13</v>
      </c>
      <c r="BL69" s="5">
        <v>13</v>
      </c>
    </row>
    <row r="70" spans="2:64" ht="15" customHeight="1">
      <c r="B70" s="5">
        <f t="shared" si="7"/>
        <v>8</v>
      </c>
      <c r="C70" s="5">
        <v>14</v>
      </c>
      <c r="D70" s="5">
        <v>14</v>
      </c>
      <c r="E70" s="5">
        <f t="shared" si="8"/>
        <v>8</v>
      </c>
      <c r="F70" s="5">
        <v>23</v>
      </c>
      <c r="G70" s="5">
        <v>23</v>
      </c>
      <c r="I70" s="5">
        <f t="shared" si="9"/>
        <v>8</v>
      </c>
      <c r="J70" s="5">
        <v>17</v>
      </c>
      <c r="K70" s="5">
        <v>17</v>
      </c>
      <c r="M70" s="5">
        <f t="shared" si="10"/>
        <v>8</v>
      </c>
      <c r="N70" s="5">
        <v>21</v>
      </c>
      <c r="O70" s="5">
        <v>23</v>
      </c>
      <c r="R70" s="5">
        <f t="shared" si="11"/>
        <v>8</v>
      </c>
      <c r="S70" s="5">
        <v>12</v>
      </c>
      <c r="T70" s="5">
        <v>13</v>
      </c>
      <c r="V70" s="5">
        <f t="shared" si="12"/>
        <v>8</v>
      </c>
      <c r="W70" s="5">
        <v>15</v>
      </c>
      <c r="X70" s="5">
        <v>15</v>
      </c>
      <c r="Z70" s="5">
        <f t="shared" si="13"/>
        <v>8</v>
      </c>
      <c r="AA70" s="5">
        <v>17</v>
      </c>
      <c r="AB70" s="5">
        <v>17</v>
      </c>
      <c r="AD70" s="5">
        <f t="shared" si="14"/>
        <v>8</v>
      </c>
      <c r="AE70" s="5">
        <v>10</v>
      </c>
      <c r="AF70" s="5">
        <v>10</v>
      </c>
      <c r="AG70" s="5">
        <f t="shared" si="15"/>
        <v>8</v>
      </c>
      <c r="AH70" s="5">
        <v>15</v>
      </c>
      <c r="AI70" s="5">
        <v>16</v>
      </c>
      <c r="AL70" s="5">
        <f t="shared" si="16"/>
        <v>8</v>
      </c>
      <c r="AM70" s="5">
        <v>17</v>
      </c>
      <c r="AN70" s="5">
        <v>17</v>
      </c>
      <c r="AP70" s="5">
        <f t="shared" si="17"/>
        <v>8</v>
      </c>
      <c r="AQ70" s="5">
        <v>15</v>
      </c>
      <c r="AR70" s="5">
        <v>15</v>
      </c>
      <c r="AS70" s="5">
        <f t="shared" si="18"/>
        <v>8</v>
      </c>
      <c r="AT70" s="5">
        <v>17</v>
      </c>
      <c r="AU70" s="5">
        <v>18</v>
      </c>
      <c r="AW70" s="5">
        <f t="shared" si="19"/>
        <v>8</v>
      </c>
      <c r="AX70" s="5">
        <v>14</v>
      </c>
      <c r="AY70" s="5">
        <v>14</v>
      </c>
      <c r="BB70" s="5">
        <f t="shared" si="20"/>
        <v>8</v>
      </c>
      <c r="BC70" s="5">
        <v>15</v>
      </c>
      <c r="BD70" s="5">
        <v>16</v>
      </c>
      <c r="BE70" s="5">
        <f t="shared" si="21"/>
        <v>8</v>
      </c>
      <c r="BF70" s="5">
        <v>13</v>
      </c>
      <c r="BG70" s="5">
        <v>15</v>
      </c>
      <c r="BJ70" s="5">
        <f t="shared" si="22"/>
        <v>8</v>
      </c>
      <c r="BK70" s="5">
        <v>14</v>
      </c>
      <c r="BL70" s="5">
        <v>14</v>
      </c>
    </row>
    <row r="71" spans="2:64" ht="15" customHeight="1">
      <c r="B71" s="5">
        <f t="shared" si="7"/>
        <v>9</v>
      </c>
      <c r="C71" s="5">
        <v>15</v>
      </c>
      <c r="D71" s="5">
        <v>15</v>
      </c>
      <c r="E71" s="5">
        <f t="shared" si="8"/>
        <v>9</v>
      </c>
      <c r="F71" s="5">
        <v>24</v>
      </c>
      <c r="G71" s="5">
        <v>25</v>
      </c>
      <c r="I71" s="5">
        <f t="shared" si="9"/>
        <v>9</v>
      </c>
      <c r="J71" s="5">
        <v>18</v>
      </c>
      <c r="K71" s="5">
        <v>21</v>
      </c>
      <c r="M71" s="5">
        <f t="shared" si="10"/>
        <v>9</v>
      </c>
      <c r="N71" s="5">
        <v>24</v>
      </c>
      <c r="O71" s="5">
        <v>24</v>
      </c>
      <c r="R71" s="5">
        <f t="shared" si="11"/>
        <v>9</v>
      </c>
      <c r="S71" s="5">
        <v>14</v>
      </c>
      <c r="T71" s="5">
        <v>14</v>
      </c>
      <c r="V71" s="5">
        <f t="shared" si="12"/>
        <v>9</v>
      </c>
      <c r="W71" s="5">
        <v>16</v>
      </c>
      <c r="X71" s="5">
        <v>16</v>
      </c>
      <c r="Z71" s="5">
        <f t="shared" si="13"/>
        <v>9</v>
      </c>
      <c r="AA71" s="5">
        <v>19</v>
      </c>
      <c r="AB71" s="5">
        <v>19</v>
      </c>
      <c r="AD71" s="5">
        <f t="shared" si="14"/>
        <v>9</v>
      </c>
      <c r="AE71" s="5">
        <v>11</v>
      </c>
      <c r="AF71" s="5">
        <v>11</v>
      </c>
      <c r="AG71" s="5">
        <f t="shared" si="15"/>
        <v>9</v>
      </c>
      <c r="AH71" s="5">
        <v>17</v>
      </c>
      <c r="AI71" s="5">
        <v>17</v>
      </c>
      <c r="AL71" s="5">
        <f t="shared" si="16"/>
        <v>9</v>
      </c>
      <c r="AM71" s="5">
        <v>18</v>
      </c>
      <c r="AN71" s="5">
        <v>18</v>
      </c>
      <c r="AP71" s="5">
        <f t="shared" si="17"/>
        <v>9</v>
      </c>
      <c r="AQ71" s="5">
        <v>16</v>
      </c>
      <c r="AR71" s="5">
        <v>16</v>
      </c>
      <c r="AS71" s="5">
        <f t="shared" si="18"/>
        <v>9</v>
      </c>
      <c r="AT71" s="5">
        <v>19</v>
      </c>
      <c r="AU71" s="5">
        <v>20</v>
      </c>
      <c r="AW71" s="5">
        <f t="shared" si="19"/>
        <v>9</v>
      </c>
      <c r="AX71" s="5">
        <v>15</v>
      </c>
      <c r="AY71" s="5">
        <v>16</v>
      </c>
      <c r="BB71" s="5">
        <f t="shared" si="20"/>
        <v>9</v>
      </c>
      <c r="BC71" s="5">
        <v>17</v>
      </c>
      <c r="BD71" s="5">
        <v>17</v>
      </c>
      <c r="BE71" s="5">
        <f t="shared" si="21"/>
        <v>9</v>
      </c>
      <c r="BF71" s="5">
        <v>16</v>
      </c>
      <c r="BG71" s="5">
        <v>17</v>
      </c>
      <c r="BJ71" s="5">
        <f t="shared" si="22"/>
        <v>9</v>
      </c>
      <c r="BK71" s="5">
        <v>15</v>
      </c>
      <c r="BL71" s="5">
        <v>15</v>
      </c>
    </row>
    <row r="72" spans="2:64" ht="15" customHeight="1">
      <c r="B72" s="5">
        <f t="shared" si="7"/>
        <v>10</v>
      </c>
      <c r="C72" s="5">
        <v>16</v>
      </c>
      <c r="D72" s="5">
        <v>20</v>
      </c>
      <c r="E72" s="5">
        <f t="shared" si="8"/>
        <v>10</v>
      </c>
      <c r="F72" s="5">
        <v>26</v>
      </c>
      <c r="G72" s="5">
        <v>26</v>
      </c>
      <c r="I72" s="5">
        <f t="shared" si="9"/>
        <v>10</v>
      </c>
      <c r="J72" s="5">
        <v>22</v>
      </c>
      <c r="K72" s="5">
        <v>26</v>
      </c>
      <c r="M72" s="5">
        <f t="shared" si="10"/>
        <v>10</v>
      </c>
      <c r="N72" s="5">
        <v>25</v>
      </c>
      <c r="O72" s="5">
        <v>26</v>
      </c>
      <c r="R72" s="5">
        <f t="shared" si="11"/>
        <v>10</v>
      </c>
      <c r="S72" s="5">
        <v>15</v>
      </c>
      <c r="T72" s="5">
        <v>20</v>
      </c>
      <c r="V72" s="5">
        <f t="shared" si="12"/>
        <v>10</v>
      </c>
      <c r="W72" s="5">
        <v>17</v>
      </c>
      <c r="X72" s="5">
        <v>20</v>
      </c>
      <c r="Z72" s="5">
        <f t="shared" si="13"/>
        <v>10</v>
      </c>
      <c r="AA72" s="5">
        <v>19</v>
      </c>
      <c r="AB72" s="5">
        <v>20</v>
      </c>
      <c r="AD72" s="5">
        <f t="shared" si="14"/>
        <v>10</v>
      </c>
      <c r="AE72" s="5">
        <v>12</v>
      </c>
      <c r="AF72" s="5">
        <v>13</v>
      </c>
      <c r="AG72" s="5">
        <f t="shared" si="15"/>
        <v>10</v>
      </c>
      <c r="AH72" s="5">
        <v>18</v>
      </c>
      <c r="AI72" s="5">
        <v>26</v>
      </c>
      <c r="AL72" s="5">
        <f t="shared" si="16"/>
        <v>10</v>
      </c>
      <c r="AM72" s="5">
        <v>19</v>
      </c>
      <c r="AN72" s="5">
        <v>20</v>
      </c>
      <c r="AP72" s="5">
        <f t="shared" si="17"/>
        <v>10</v>
      </c>
      <c r="AQ72" s="5">
        <v>17</v>
      </c>
      <c r="AR72" s="5">
        <v>20</v>
      </c>
      <c r="AS72" s="5">
        <f t="shared" si="18"/>
        <v>10</v>
      </c>
      <c r="AT72" s="5">
        <v>21</v>
      </c>
      <c r="AU72" s="5">
        <v>26</v>
      </c>
      <c r="AW72" s="5">
        <f t="shared" si="19"/>
        <v>10</v>
      </c>
      <c r="AX72" s="5">
        <v>17</v>
      </c>
      <c r="AY72" s="5">
        <v>26</v>
      </c>
      <c r="BB72" s="5">
        <f t="shared" si="20"/>
        <v>10</v>
      </c>
      <c r="BC72" s="5">
        <v>18</v>
      </c>
      <c r="BD72" s="5">
        <v>20</v>
      </c>
      <c r="BE72" s="5">
        <f t="shared" si="21"/>
        <v>10</v>
      </c>
      <c r="BF72" s="5">
        <v>18</v>
      </c>
      <c r="BG72" s="5">
        <v>26</v>
      </c>
      <c r="BJ72" s="5">
        <f t="shared" si="22"/>
        <v>10</v>
      </c>
      <c r="BK72" s="5">
        <v>16</v>
      </c>
      <c r="BL72" s="5">
        <v>20</v>
      </c>
    </row>
    <row r="74" spans="2:62" ht="15" customHeight="1">
      <c r="B74" s="5" t="s">
        <v>55</v>
      </c>
      <c r="E74" s="5" t="s">
        <v>55</v>
      </c>
      <c r="I74" s="5" t="s">
        <v>55</v>
      </c>
      <c r="M74" s="5" t="s">
        <v>55</v>
      </c>
      <c r="R74" s="5" t="s">
        <v>55</v>
      </c>
      <c r="V74" s="5" t="s">
        <v>55</v>
      </c>
      <c r="Z74" s="5" t="s">
        <v>55</v>
      </c>
      <c r="AD74" s="5" t="s">
        <v>55</v>
      </c>
      <c r="AG74" s="5" t="s">
        <v>55</v>
      </c>
      <c r="AL74" s="5" t="s">
        <v>55</v>
      </c>
      <c r="AP74" s="5" t="s">
        <v>55</v>
      </c>
      <c r="AS74" s="5" t="s">
        <v>55</v>
      </c>
      <c r="AW74" s="5" t="s">
        <v>55</v>
      </c>
      <c r="BB74" s="5" t="s">
        <v>55</v>
      </c>
      <c r="BE74" s="5" t="s">
        <v>55</v>
      </c>
      <c r="BJ74" s="5" t="s">
        <v>55</v>
      </c>
    </row>
    <row r="75" spans="2:64" ht="15" customHeight="1">
      <c r="B75" s="5">
        <v>1</v>
      </c>
      <c r="C75" s="5">
        <v>0</v>
      </c>
      <c r="D75" s="5">
        <v>3</v>
      </c>
      <c r="E75" s="5">
        <v>1</v>
      </c>
      <c r="F75" s="5">
        <v>0</v>
      </c>
      <c r="G75" s="5">
        <v>9</v>
      </c>
      <c r="I75" s="5">
        <v>1</v>
      </c>
      <c r="J75" s="5">
        <v>0</v>
      </c>
      <c r="K75" s="5">
        <v>4</v>
      </c>
      <c r="M75" s="5">
        <v>1</v>
      </c>
      <c r="N75" s="5">
        <v>0</v>
      </c>
      <c r="O75" s="5">
        <v>6</v>
      </c>
      <c r="R75" s="5">
        <v>1</v>
      </c>
      <c r="S75" s="5">
        <v>0</v>
      </c>
      <c r="T75" s="5">
        <v>2</v>
      </c>
      <c r="V75" s="5">
        <v>1</v>
      </c>
      <c r="W75" s="5">
        <v>0</v>
      </c>
      <c r="X75" s="5">
        <v>4</v>
      </c>
      <c r="Z75" s="5">
        <v>1</v>
      </c>
      <c r="AA75" s="5">
        <v>0</v>
      </c>
      <c r="AB75" s="5">
        <v>5</v>
      </c>
      <c r="AD75" s="5">
        <v>1</v>
      </c>
      <c r="AE75" s="5">
        <v>0</v>
      </c>
      <c r="AF75" s="5">
        <v>1</v>
      </c>
      <c r="AG75" s="5">
        <v>1</v>
      </c>
      <c r="AH75" s="5">
        <v>0</v>
      </c>
      <c r="AI75" s="5">
        <v>5</v>
      </c>
      <c r="AL75" s="5">
        <v>1</v>
      </c>
      <c r="AM75" s="5">
        <v>0</v>
      </c>
      <c r="AN75" s="5">
        <v>8</v>
      </c>
      <c r="AP75" s="5">
        <v>1</v>
      </c>
      <c r="AQ75" s="5">
        <v>0</v>
      </c>
      <c r="AR75" s="5">
        <v>1</v>
      </c>
      <c r="AS75" s="5">
        <v>1</v>
      </c>
      <c r="AT75" s="5">
        <v>0</v>
      </c>
      <c r="AU75" s="5">
        <v>6</v>
      </c>
      <c r="AW75" s="5">
        <v>1</v>
      </c>
      <c r="AX75" s="5">
        <v>0</v>
      </c>
      <c r="AY75" s="5">
        <v>3</v>
      </c>
      <c r="BB75" s="5">
        <v>1</v>
      </c>
      <c r="BC75" s="5">
        <v>0</v>
      </c>
      <c r="BD75" s="5">
        <v>3</v>
      </c>
      <c r="BE75" s="5">
        <v>1</v>
      </c>
      <c r="BF75" s="5">
        <v>0</v>
      </c>
      <c r="BG75" s="5">
        <v>1</v>
      </c>
      <c r="BJ75" s="5">
        <v>1</v>
      </c>
      <c r="BK75" s="5">
        <v>0</v>
      </c>
      <c r="BL75" s="5">
        <v>5</v>
      </c>
    </row>
    <row r="76" spans="2:64" ht="15" customHeight="1">
      <c r="B76" s="5">
        <f>B75+1</f>
        <v>2</v>
      </c>
      <c r="C76" s="5">
        <v>4</v>
      </c>
      <c r="D76" s="5">
        <v>5</v>
      </c>
      <c r="E76" s="5">
        <f t="shared" si="8"/>
        <v>2</v>
      </c>
      <c r="F76" s="5">
        <v>10</v>
      </c>
      <c r="G76" s="5">
        <v>12</v>
      </c>
      <c r="I76" s="5">
        <f t="shared" si="9"/>
        <v>2</v>
      </c>
      <c r="J76" s="5">
        <v>5</v>
      </c>
      <c r="K76" s="5">
        <v>6</v>
      </c>
      <c r="M76" s="5">
        <f t="shared" si="10"/>
        <v>2</v>
      </c>
      <c r="N76" s="5">
        <v>7</v>
      </c>
      <c r="O76" s="5">
        <v>7</v>
      </c>
      <c r="R76" s="5">
        <f t="shared" si="11"/>
        <v>2</v>
      </c>
      <c r="S76" s="5">
        <v>3</v>
      </c>
      <c r="T76" s="5">
        <v>3</v>
      </c>
      <c r="V76" s="5">
        <f t="shared" si="12"/>
        <v>2</v>
      </c>
      <c r="W76" s="5">
        <v>5</v>
      </c>
      <c r="X76" s="5">
        <v>6</v>
      </c>
      <c r="Z76" s="5">
        <f t="shared" si="13"/>
        <v>2</v>
      </c>
      <c r="AA76" s="5">
        <v>6</v>
      </c>
      <c r="AB76" s="5">
        <v>8</v>
      </c>
      <c r="AD76" s="5">
        <f t="shared" si="14"/>
        <v>2</v>
      </c>
      <c r="AE76" s="5">
        <v>2</v>
      </c>
      <c r="AF76" s="5">
        <v>2</v>
      </c>
      <c r="AG76" s="5">
        <f t="shared" si="15"/>
        <v>2</v>
      </c>
      <c r="AH76" s="5">
        <v>6</v>
      </c>
      <c r="AI76" s="5">
        <v>6</v>
      </c>
      <c r="AL76" s="5">
        <f t="shared" si="16"/>
        <v>2</v>
      </c>
      <c r="AM76" s="5">
        <v>9</v>
      </c>
      <c r="AN76" s="5">
        <v>9</v>
      </c>
      <c r="AP76" s="5">
        <f t="shared" si="17"/>
        <v>2</v>
      </c>
      <c r="AQ76" s="5">
        <v>2</v>
      </c>
      <c r="AR76" s="5">
        <v>3</v>
      </c>
      <c r="AS76" s="5">
        <f t="shared" si="18"/>
        <v>2</v>
      </c>
      <c r="AT76" s="5">
        <v>7</v>
      </c>
      <c r="AU76" s="5">
        <v>7</v>
      </c>
      <c r="AW76" s="5">
        <f t="shared" si="19"/>
        <v>2</v>
      </c>
      <c r="AX76" s="5">
        <v>4</v>
      </c>
      <c r="AY76" s="5">
        <v>5</v>
      </c>
      <c r="BB76" s="5">
        <f t="shared" si="20"/>
        <v>2</v>
      </c>
      <c r="BC76" s="5">
        <v>4</v>
      </c>
      <c r="BD76" s="5">
        <v>5</v>
      </c>
      <c r="BE76" s="5">
        <f t="shared" si="21"/>
        <v>2</v>
      </c>
      <c r="BF76" s="5">
        <v>2</v>
      </c>
      <c r="BG76" s="5">
        <v>2</v>
      </c>
      <c r="BJ76" s="5">
        <f t="shared" si="22"/>
        <v>2</v>
      </c>
      <c r="BK76" s="5">
        <v>6</v>
      </c>
      <c r="BL76" s="5">
        <v>6</v>
      </c>
    </row>
    <row r="77" spans="2:64" ht="15" customHeight="1">
      <c r="B77" s="5">
        <f t="shared" si="7"/>
        <v>3</v>
      </c>
      <c r="C77" s="5">
        <v>6</v>
      </c>
      <c r="D77" s="5">
        <v>7</v>
      </c>
      <c r="E77" s="5">
        <f t="shared" si="8"/>
        <v>3</v>
      </c>
      <c r="F77" s="5">
        <v>13</v>
      </c>
      <c r="G77" s="5">
        <v>14</v>
      </c>
      <c r="I77" s="5">
        <f t="shared" si="9"/>
        <v>3</v>
      </c>
      <c r="J77" s="5">
        <v>7</v>
      </c>
      <c r="K77" s="5">
        <v>8</v>
      </c>
      <c r="M77" s="5">
        <f t="shared" si="10"/>
        <v>3</v>
      </c>
      <c r="N77" s="5">
        <v>8</v>
      </c>
      <c r="O77" s="5">
        <v>10</v>
      </c>
      <c r="R77" s="5">
        <f t="shared" si="11"/>
        <v>3</v>
      </c>
      <c r="S77" s="5">
        <v>4</v>
      </c>
      <c r="T77" s="5">
        <v>5</v>
      </c>
      <c r="V77" s="5">
        <f t="shared" si="12"/>
        <v>3</v>
      </c>
      <c r="W77" s="5">
        <v>7</v>
      </c>
      <c r="X77" s="5">
        <v>7</v>
      </c>
      <c r="Z77" s="5">
        <f t="shared" si="13"/>
        <v>3</v>
      </c>
      <c r="AA77" s="5">
        <v>9</v>
      </c>
      <c r="AB77" s="5">
        <v>10</v>
      </c>
      <c r="AD77" s="5">
        <f t="shared" si="14"/>
        <v>3</v>
      </c>
      <c r="AE77" s="5">
        <v>3</v>
      </c>
      <c r="AF77" s="5">
        <v>4</v>
      </c>
      <c r="AG77" s="5">
        <f t="shared" si="15"/>
        <v>3</v>
      </c>
      <c r="AH77" s="5">
        <v>7</v>
      </c>
      <c r="AI77" s="5">
        <v>7</v>
      </c>
      <c r="AL77" s="5">
        <f t="shared" si="16"/>
        <v>3</v>
      </c>
      <c r="AM77" s="5">
        <v>10</v>
      </c>
      <c r="AN77" s="5">
        <v>11</v>
      </c>
      <c r="AP77" s="5">
        <f t="shared" si="17"/>
        <v>3</v>
      </c>
      <c r="AQ77" s="5">
        <v>4</v>
      </c>
      <c r="AR77" s="5">
        <v>4</v>
      </c>
      <c r="AS77" s="5">
        <f t="shared" si="18"/>
        <v>3</v>
      </c>
      <c r="AT77" s="5">
        <v>8</v>
      </c>
      <c r="AU77" s="5">
        <v>9</v>
      </c>
      <c r="AW77" s="5">
        <f t="shared" si="19"/>
        <v>3</v>
      </c>
      <c r="AX77" s="5">
        <v>6</v>
      </c>
      <c r="AY77" s="5">
        <v>6</v>
      </c>
      <c r="BB77" s="5">
        <f t="shared" si="20"/>
        <v>3</v>
      </c>
      <c r="BC77" s="5">
        <v>6</v>
      </c>
      <c r="BD77" s="5">
        <v>7</v>
      </c>
      <c r="BE77" s="5">
        <f t="shared" si="21"/>
        <v>3</v>
      </c>
      <c r="BF77" s="5">
        <v>3</v>
      </c>
      <c r="BG77" s="5">
        <v>3</v>
      </c>
      <c r="BJ77" s="5">
        <f t="shared" si="22"/>
        <v>3</v>
      </c>
      <c r="BK77" s="5">
        <v>7</v>
      </c>
      <c r="BL77" s="5">
        <v>8</v>
      </c>
    </row>
    <row r="78" spans="2:64" ht="15" customHeight="1">
      <c r="B78" s="5">
        <f t="shared" si="7"/>
        <v>4</v>
      </c>
      <c r="C78" s="5">
        <v>8</v>
      </c>
      <c r="D78" s="5">
        <v>8</v>
      </c>
      <c r="E78" s="5">
        <f t="shared" si="8"/>
        <v>4</v>
      </c>
      <c r="F78" s="5">
        <v>15</v>
      </c>
      <c r="G78" s="5">
        <v>17</v>
      </c>
      <c r="I78" s="5">
        <f t="shared" si="9"/>
        <v>4</v>
      </c>
      <c r="J78" s="5">
        <v>9</v>
      </c>
      <c r="K78" s="5">
        <v>10</v>
      </c>
      <c r="M78" s="5">
        <f t="shared" si="10"/>
        <v>4</v>
      </c>
      <c r="N78" s="5">
        <v>11</v>
      </c>
      <c r="O78" s="5">
        <v>13</v>
      </c>
      <c r="R78" s="5">
        <f t="shared" si="11"/>
        <v>4</v>
      </c>
      <c r="S78" s="5">
        <v>6</v>
      </c>
      <c r="T78" s="5">
        <v>7</v>
      </c>
      <c r="V78" s="5">
        <f t="shared" si="12"/>
        <v>4</v>
      </c>
      <c r="W78" s="5">
        <v>8</v>
      </c>
      <c r="X78" s="5">
        <v>9</v>
      </c>
      <c r="Z78" s="5">
        <f t="shared" si="13"/>
        <v>4</v>
      </c>
      <c r="AA78" s="5">
        <v>11</v>
      </c>
      <c r="AB78" s="5">
        <v>12</v>
      </c>
      <c r="AD78" s="5">
        <f t="shared" si="14"/>
        <v>4</v>
      </c>
      <c r="AE78" s="5">
        <v>5</v>
      </c>
      <c r="AF78" s="5">
        <v>5</v>
      </c>
      <c r="AG78" s="5">
        <f t="shared" si="15"/>
        <v>4</v>
      </c>
      <c r="AH78" s="5">
        <v>8</v>
      </c>
      <c r="AI78" s="5">
        <v>9</v>
      </c>
      <c r="AL78" s="5">
        <f t="shared" si="16"/>
        <v>4</v>
      </c>
      <c r="AM78" s="5">
        <v>12</v>
      </c>
      <c r="AN78" s="5">
        <v>12</v>
      </c>
      <c r="AP78" s="5">
        <f t="shared" si="17"/>
        <v>4</v>
      </c>
      <c r="AQ78" s="5">
        <v>5</v>
      </c>
      <c r="AR78" s="5">
        <v>5</v>
      </c>
      <c r="AS78" s="5">
        <f t="shared" si="18"/>
        <v>4</v>
      </c>
      <c r="AT78" s="5">
        <v>10</v>
      </c>
      <c r="AU78" s="5">
        <v>10</v>
      </c>
      <c r="AW78" s="5">
        <f t="shared" si="19"/>
        <v>4</v>
      </c>
      <c r="AX78" s="5">
        <v>7</v>
      </c>
      <c r="AY78" s="5">
        <v>7</v>
      </c>
      <c r="BB78" s="5">
        <f t="shared" si="20"/>
        <v>4</v>
      </c>
      <c r="BC78" s="5">
        <v>8</v>
      </c>
      <c r="BD78" s="5">
        <v>8</v>
      </c>
      <c r="BE78" s="5">
        <f t="shared" si="21"/>
        <v>4</v>
      </c>
      <c r="BF78" s="5">
        <v>4</v>
      </c>
      <c r="BG78" s="5">
        <v>5</v>
      </c>
      <c r="BJ78" s="5">
        <f t="shared" si="22"/>
        <v>4</v>
      </c>
      <c r="BK78" s="5">
        <v>9</v>
      </c>
      <c r="BL78" s="5">
        <v>10</v>
      </c>
    </row>
    <row r="79" spans="2:64" ht="15" customHeight="1">
      <c r="B79" s="5">
        <f t="shared" si="7"/>
        <v>5</v>
      </c>
      <c r="C79" s="5">
        <v>9</v>
      </c>
      <c r="D79" s="5">
        <v>10</v>
      </c>
      <c r="E79" s="5">
        <f t="shared" si="8"/>
        <v>5</v>
      </c>
      <c r="F79" s="5">
        <v>18</v>
      </c>
      <c r="G79" s="5">
        <v>19</v>
      </c>
      <c r="I79" s="5">
        <f t="shared" si="9"/>
        <v>5</v>
      </c>
      <c r="J79" s="5">
        <v>11</v>
      </c>
      <c r="K79" s="5">
        <v>13</v>
      </c>
      <c r="M79" s="5">
        <f t="shared" si="10"/>
        <v>5</v>
      </c>
      <c r="N79" s="5">
        <v>14</v>
      </c>
      <c r="O79" s="5">
        <v>17</v>
      </c>
      <c r="R79" s="5">
        <f t="shared" si="11"/>
        <v>5</v>
      </c>
      <c r="S79" s="5">
        <v>8</v>
      </c>
      <c r="T79" s="5">
        <v>9</v>
      </c>
      <c r="V79" s="5">
        <f t="shared" si="12"/>
        <v>5</v>
      </c>
      <c r="W79" s="5">
        <v>10</v>
      </c>
      <c r="X79" s="5">
        <v>10</v>
      </c>
      <c r="Z79" s="5">
        <f t="shared" si="13"/>
        <v>5</v>
      </c>
      <c r="AA79" s="5">
        <v>13</v>
      </c>
      <c r="AB79" s="5">
        <v>13</v>
      </c>
      <c r="AD79" s="5">
        <f t="shared" si="14"/>
        <v>5</v>
      </c>
      <c r="AE79" s="5">
        <v>6</v>
      </c>
      <c r="AF79" s="5">
        <v>6</v>
      </c>
      <c r="AG79" s="5">
        <f t="shared" si="15"/>
        <v>5</v>
      </c>
      <c r="AH79" s="5">
        <v>10</v>
      </c>
      <c r="AI79" s="5">
        <v>11</v>
      </c>
      <c r="AL79" s="5">
        <f t="shared" si="16"/>
        <v>5</v>
      </c>
      <c r="AM79" s="5">
        <v>13</v>
      </c>
      <c r="AN79" s="5">
        <v>14</v>
      </c>
      <c r="AP79" s="5">
        <f t="shared" si="17"/>
        <v>5</v>
      </c>
      <c r="AQ79" s="5">
        <v>6</v>
      </c>
      <c r="AR79" s="5">
        <v>7</v>
      </c>
      <c r="AS79" s="5">
        <f t="shared" si="18"/>
        <v>5</v>
      </c>
      <c r="AT79" s="5">
        <v>11</v>
      </c>
      <c r="AU79" s="5">
        <v>12</v>
      </c>
      <c r="AW79" s="5">
        <f t="shared" si="19"/>
        <v>5</v>
      </c>
      <c r="AX79" s="5">
        <v>8</v>
      </c>
      <c r="AY79" s="5">
        <v>10</v>
      </c>
      <c r="BB79" s="5">
        <f t="shared" si="20"/>
        <v>5</v>
      </c>
      <c r="BC79" s="5">
        <v>9</v>
      </c>
      <c r="BD79" s="5">
        <v>10</v>
      </c>
      <c r="BE79" s="5">
        <f t="shared" si="21"/>
        <v>5</v>
      </c>
      <c r="BF79" s="5">
        <v>6</v>
      </c>
      <c r="BG79" s="5">
        <v>7</v>
      </c>
      <c r="BJ79" s="5">
        <f t="shared" si="22"/>
        <v>5</v>
      </c>
      <c r="BK79" s="5">
        <v>11</v>
      </c>
      <c r="BL79" s="5">
        <v>11</v>
      </c>
    </row>
    <row r="80" spans="2:64" ht="15" customHeight="1">
      <c r="B80" s="5">
        <f t="shared" si="7"/>
        <v>6</v>
      </c>
      <c r="C80" s="5">
        <v>11</v>
      </c>
      <c r="D80" s="5">
        <v>12</v>
      </c>
      <c r="E80" s="5">
        <f t="shared" si="8"/>
        <v>6</v>
      </c>
      <c r="F80" s="5">
        <v>20</v>
      </c>
      <c r="G80" s="5">
        <v>21</v>
      </c>
      <c r="I80" s="5">
        <f t="shared" si="9"/>
        <v>6</v>
      </c>
      <c r="J80" s="5">
        <v>14</v>
      </c>
      <c r="K80" s="5">
        <v>15</v>
      </c>
      <c r="M80" s="5">
        <f t="shared" si="10"/>
        <v>6</v>
      </c>
      <c r="N80" s="5">
        <v>18</v>
      </c>
      <c r="O80" s="5">
        <v>19</v>
      </c>
      <c r="R80" s="5">
        <f t="shared" si="11"/>
        <v>6</v>
      </c>
      <c r="S80" s="5">
        <v>10</v>
      </c>
      <c r="T80" s="5">
        <v>10</v>
      </c>
      <c r="V80" s="5">
        <f t="shared" si="12"/>
        <v>6</v>
      </c>
      <c r="W80" s="5">
        <v>11</v>
      </c>
      <c r="X80" s="5">
        <v>12</v>
      </c>
      <c r="Z80" s="5">
        <f t="shared" si="13"/>
        <v>6</v>
      </c>
      <c r="AA80" s="5">
        <v>14</v>
      </c>
      <c r="AB80" s="5">
        <v>15</v>
      </c>
      <c r="AD80" s="5">
        <f t="shared" si="14"/>
        <v>6</v>
      </c>
      <c r="AE80" s="5">
        <v>7</v>
      </c>
      <c r="AF80" s="5">
        <v>7</v>
      </c>
      <c r="AG80" s="5">
        <f t="shared" si="15"/>
        <v>6</v>
      </c>
      <c r="AH80" s="5">
        <v>12</v>
      </c>
      <c r="AI80" s="5">
        <v>13</v>
      </c>
      <c r="AL80" s="5">
        <f t="shared" si="16"/>
        <v>6</v>
      </c>
      <c r="AM80" s="5">
        <v>15</v>
      </c>
      <c r="AN80" s="5">
        <v>16</v>
      </c>
      <c r="AP80" s="5">
        <f t="shared" si="17"/>
        <v>6</v>
      </c>
      <c r="AQ80" s="5">
        <v>8</v>
      </c>
      <c r="AR80" s="5">
        <v>9</v>
      </c>
      <c r="AS80" s="5">
        <f t="shared" si="18"/>
        <v>6</v>
      </c>
      <c r="AT80" s="5">
        <v>13</v>
      </c>
      <c r="AU80" s="5">
        <v>14</v>
      </c>
      <c r="AW80" s="5">
        <f t="shared" si="19"/>
        <v>6</v>
      </c>
      <c r="AX80" s="5">
        <v>11</v>
      </c>
      <c r="AY80" s="5">
        <v>11</v>
      </c>
      <c r="BB80" s="5">
        <f t="shared" si="20"/>
        <v>6</v>
      </c>
      <c r="BC80" s="5">
        <v>11</v>
      </c>
      <c r="BD80" s="5">
        <v>12</v>
      </c>
      <c r="BE80" s="5">
        <f t="shared" si="21"/>
        <v>6</v>
      </c>
      <c r="BF80" s="5">
        <v>8</v>
      </c>
      <c r="BG80" s="5">
        <v>9</v>
      </c>
      <c r="BJ80" s="5">
        <f t="shared" si="22"/>
        <v>6</v>
      </c>
      <c r="BK80" s="5">
        <v>12</v>
      </c>
      <c r="BL80" s="5">
        <v>12</v>
      </c>
    </row>
    <row r="81" spans="2:64" ht="15" customHeight="1">
      <c r="B81" s="5">
        <f t="shared" si="7"/>
        <v>7</v>
      </c>
      <c r="C81" s="5">
        <v>13</v>
      </c>
      <c r="D81" s="5">
        <v>13</v>
      </c>
      <c r="E81" s="5">
        <f t="shared" si="8"/>
        <v>7</v>
      </c>
      <c r="F81" s="5">
        <v>22</v>
      </c>
      <c r="G81" s="5">
        <v>23</v>
      </c>
      <c r="I81" s="5">
        <f t="shared" si="9"/>
        <v>7</v>
      </c>
      <c r="J81" s="5">
        <v>16</v>
      </c>
      <c r="K81" s="5">
        <v>17</v>
      </c>
      <c r="M81" s="5">
        <f t="shared" si="10"/>
        <v>7</v>
      </c>
      <c r="N81" s="5">
        <v>20</v>
      </c>
      <c r="O81" s="5">
        <v>22</v>
      </c>
      <c r="R81" s="5">
        <f t="shared" si="11"/>
        <v>7</v>
      </c>
      <c r="S81" s="5">
        <v>11</v>
      </c>
      <c r="T81" s="5">
        <v>12</v>
      </c>
      <c r="V81" s="5">
        <f t="shared" si="12"/>
        <v>7</v>
      </c>
      <c r="W81" s="5">
        <v>13</v>
      </c>
      <c r="X81" s="5">
        <v>14</v>
      </c>
      <c r="Z81" s="5">
        <f t="shared" si="13"/>
        <v>7</v>
      </c>
      <c r="AA81" s="5">
        <v>16</v>
      </c>
      <c r="AB81" s="5">
        <v>16</v>
      </c>
      <c r="AD81" s="5">
        <f t="shared" si="14"/>
        <v>7</v>
      </c>
      <c r="AE81" s="5">
        <v>8</v>
      </c>
      <c r="AF81" s="5">
        <v>8</v>
      </c>
      <c r="AG81" s="5">
        <f t="shared" si="15"/>
        <v>7</v>
      </c>
      <c r="AH81" s="5">
        <v>14</v>
      </c>
      <c r="AI81" s="5">
        <v>15</v>
      </c>
      <c r="AL81" s="5">
        <f t="shared" si="16"/>
        <v>7</v>
      </c>
      <c r="AM81" s="5">
        <v>17</v>
      </c>
      <c r="AN81" s="5">
        <v>17</v>
      </c>
      <c r="AP81" s="5">
        <f t="shared" si="17"/>
        <v>7</v>
      </c>
      <c r="AQ81" s="5">
        <v>10</v>
      </c>
      <c r="AR81" s="5">
        <v>10</v>
      </c>
      <c r="AS81" s="5">
        <f t="shared" si="18"/>
        <v>7</v>
      </c>
      <c r="AT81" s="5">
        <v>15</v>
      </c>
      <c r="AU81" s="5">
        <v>16</v>
      </c>
      <c r="AW81" s="5">
        <f t="shared" si="19"/>
        <v>7</v>
      </c>
      <c r="AX81" s="5">
        <v>12</v>
      </c>
      <c r="AY81" s="5">
        <v>14</v>
      </c>
      <c r="BB81" s="5">
        <f t="shared" si="20"/>
        <v>7</v>
      </c>
      <c r="BC81" s="5">
        <v>13</v>
      </c>
      <c r="BD81" s="5">
        <v>13</v>
      </c>
      <c r="BE81" s="5">
        <f t="shared" si="21"/>
        <v>7</v>
      </c>
      <c r="BF81" s="5">
        <v>10</v>
      </c>
      <c r="BG81" s="5">
        <v>11</v>
      </c>
      <c r="BJ81" s="5">
        <f t="shared" si="22"/>
        <v>7</v>
      </c>
      <c r="BK81" s="5">
        <v>13</v>
      </c>
      <c r="BL81" s="5">
        <v>14</v>
      </c>
    </row>
    <row r="82" spans="2:64" ht="15" customHeight="1">
      <c r="B82" s="5">
        <f t="shared" si="7"/>
        <v>8</v>
      </c>
      <c r="C82" s="5">
        <v>14</v>
      </c>
      <c r="D82" s="5">
        <v>15</v>
      </c>
      <c r="E82" s="5">
        <f t="shared" si="8"/>
        <v>8</v>
      </c>
      <c r="F82" s="5">
        <v>24</v>
      </c>
      <c r="G82" s="5">
        <v>24</v>
      </c>
      <c r="I82" s="5">
        <f t="shared" si="9"/>
        <v>8</v>
      </c>
      <c r="J82" s="5">
        <v>18</v>
      </c>
      <c r="K82" s="5">
        <v>20</v>
      </c>
      <c r="M82" s="5">
        <f t="shared" si="10"/>
        <v>8</v>
      </c>
      <c r="N82" s="5">
        <v>23</v>
      </c>
      <c r="O82" s="5">
        <v>24</v>
      </c>
      <c r="R82" s="5">
        <f t="shared" si="11"/>
        <v>8</v>
      </c>
      <c r="S82" s="5">
        <v>13</v>
      </c>
      <c r="T82" s="5">
        <v>14</v>
      </c>
      <c r="V82" s="5">
        <f t="shared" si="12"/>
        <v>8</v>
      </c>
      <c r="W82" s="5">
        <v>15</v>
      </c>
      <c r="X82" s="5">
        <v>15</v>
      </c>
      <c r="Z82" s="5">
        <f t="shared" si="13"/>
        <v>8</v>
      </c>
      <c r="AA82" s="5">
        <v>17</v>
      </c>
      <c r="AB82" s="5">
        <v>17</v>
      </c>
      <c r="AD82" s="5">
        <f t="shared" si="14"/>
        <v>8</v>
      </c>
      <c r="AE82" s="5">
        <v>8</v>
      </c>
      <c r="AF82" s="5">
        <v>8</v>
      </c>
      <c r="AG82" s="5">
        <f t="shared" si="15"/>
        <v>8</v>
      </c>
      <c r="AH82" s="5">
        <v>16</v>
      </c>
      <c r="AI82" s="5">
        <v>18</v>
      </c>
      <c r="AL82" s="5">
        <f t="shared" si="16"/>
        <v>8</v>
      </c>
      <c r="AM82" s="5">
        <v>18</v>
      </c>
      <c r="AN82" s="5">
        <v>18</v>
      </c>
      <c r="AP82" s="5">
        <f t="shared" si="17"/>
        <v>8</v>
      </c>
      <c r="AQ82" s="5">
        <v>11</v>
      </c>
      <c r="AR82" s="5">
        <v>12</v>
      </c>
      <c r="AS82" s="5">
        <f t="shared" si="18"/>
        <v>8</v>
      </c>
      <c r="AT82" s="5">
        <v>17</v>
      </c>
      <c r="AU82" s="5">
        <v>17</v>
      </c>
      <c r="AW82" s="5">
        <f t="shared" si="19"/>
        <v>8</v>
      </c>
      <c r="AX82" s="5">
        <v>15</v>
      </c>
      <c r="AY82" s="5">
        <v>16</v>
      </c>
      <c r="BB82" s="5">
        <f t="shared" si="20"/>
        <v>8</v>
      </c>
      <c r="BC82" s="5">
        <v>14</v>
      </c>
      <c r="BD82" s="5">
        <v>15</v>
      </c>
      <c r="BE82" s="5">
        <f t="shared" si="21"/>
        <v>8</v>
      </c>
      <c r="BF82" s="5">
        <v>12</v>
      </c>
      <c r="BG82" s="5">
        <v>13</v>
      </c>
      <c r="BJ82" s="5">
        <f t="shared" si="22"/>
        <v>8</v>
      </c>
      <c r="BK82" s="5">
        <v>15</v>
      </c>
      <c r="BL82" s="5">
        <v>15</v>
      </c>
    </row>
    <row r="83" spans="2:64" ht="15" customHeight="1">
      <c r="B83" s="5">
        <f t="shared" si="7"/>
        <v>9</v>
      </c>
      <c r="C83" s="5">
        <v>16</v>
      </c>
      <c r="D83" s="5">
        <v>16</v>
      </c>
      <c r="E83" s="5">
        <f t="shared" si="8"/>
        <v>9</v>
      </c>
      <c r="F83" s="5">
        <v>25</v>
      </c>
      <c r="G83" s="5">
        <v>25</v>
      </c>
      <c r="I83" s="5">
        <f t="shared" si="9"/>
        <v>9</v>
      </c>
      <c r="J83" s="5">
        <v>21</v>
      </c>
      <c r="K83" s="5">
        <v>22</v>
      </c>
      <c r="M83" s="5">
        <f t="shared" si="10"/>
        <v>9</v>
      </c>
      <c r="N83" s="5">
        <v>25</v>
      </c>
      <c r="O83" s="5">
        <v>25</v>
      </c>
      <c r="R83" s="5">
        <f t="shared" si="11"/>
        <v>9</v>
      </c>
      <c r="S83" s="5">
        <v>15</v>
      </c>
      <c r="T83" s="5">
        <v>15</v>
      </c>
      <c r="V83" s="5">
        <f t="shared" si="12"/>
        <v>9</v>
      </c>
      <c r="W83" s="5">
        <v>16</v>
      </c>
      <c r="X83" s="5">
        <v>16</v>
      </c>
      <c r="Z83" s="5">
        <f t="shared" si="13"/>
        <v>9</v>
      </c>
      <c r="AA83" s="5">
        <v>18</v>
      </c>
      <c r="AB83" s="5">
        <v>18</v>
      </c>
      <c r="AD83" s="5">
        <f t="shared" si="14"/>
        <v>9</v>
      </c>
      <c r="AE83" s="5">
        <v>9</v>
      </c>
      <c r="AF83" s="5">
        <v>9</v>
      </c>
      <c r="AG83" s="5">
        <f t="shared" si="15"/>
        <v>9</v>
      </c>
      <c r="AH83" s="5">
        <v>19</v>
      </c>
      <c r="AI83" s="5">
        <v>20</v>
      </c>
      <c r="AL83" s="5">
        <f t="shared" si="16"/>
        <v>9</v>
      </c>
      <c r="AM83" s="5">
        <v>19</v>
      </c>
      <c r="AN83" s="5">
        <v>19</v>
      </c>
      <c r="AP83" s="5">
        <f t="shared" si="17"/>
        <v>9</v>
      </c>
      <c r="AQ83" s="5">
        <v>13</v>
      </c>
      <c r="AR83" s="5">
        <v>13</v>
      </c>
      <c r="AS83" s="5">
        <f t="shared" si="18"/>
        <v>9</v>
      </c>
      <c r="AT83" s="5">
        <v>18</v>
      </c>
      <c r="AU83" s="5">
        <v>18</v>
      </c>
      <c r="AW83" s="5">
        <f t="shared" si="19"/>
        <v>9</v>
      </c>
      <c r="AX83" s="5">
        <v>17</v>
      </c>
      <c r="AY83" s="5">
        <v>19</v>
      </c>
      <c r="BB83" s="5">
        <f t="shared" si="20"/>
        <v>9</v>
      </c>
      <c r="BC83" s="5">
        <v>16</v>
      </c>
      <c r="BD83" s="5">
        <v>17</v>
      </c>
      <c r="BE83" s="5">
        <f t="shared" si="21"/>
        <v>9</v>
      </c>
      <c r="BF83" s="5">
        <v>14</v>
      </c>
      <c r="BG83" s="5">
        <v>16</v>
      </c>
      <c r="BJ83" s="5">
        <f t="shared" si="22"/>
        <v>9</v>
      </c>
      <c r="BK83" s="5">
        <v>16</v>
      </c>
      <c r="BL83" s="5">
        <v>17</v>
      </c>
    </row>
    <row r="84" spans="2:64" ht="15" customHeight="1">
      <c r="B84" s="5">
        <f t="shared" si="7"/>
        <v>10</v>
      </c>
      <c r="C84" s="5">
        <v>17</v>
      </c>
      <c r="D84" s="5">
        <v>20</v>
      </c>
      <c r="E84" s="5">
        <f t="shared" si="8"/>
        <v>10</v>
      </c>
      <c r="F84" s="5">
        <v>26</v>
      </c>
      <c r="G84" s="5">
        <v>26</v>
      </c>
      <c r="I84" s="5">
        <f t="shared" si="9"/>
        <v>10</v>
      </c>
      <c r="J84" s="5">
        <v>23</v>
      </c>
      <c r="K84" s="5">
        <v>26</v>
      </c>
      <c r="M84" s="5">
        <f t="shared" si="10"/>
        <v>10</v>
      </c>
      <c r="N84" s="5">
        <v>26</v>
      </c>
      <c r="O84" s="5">
        <v>26</v>
      </c>
      <c r="R84" s="5">
        <f t="shared" si="11"/>
        <v>10</v>
      </c>
      <c r="S84" s="5">
        <v>16</v>
      </c>
      <c r="T84" s="5">
        <v>20</v>
      </c>
      <c r="V84" s="5">
        <f t="shared" si="12"/>
        <v>10</v>
      </c>
      <c r="W84" s="5">
        <v>17</v>
      </c>
      <c r="X84" s="5">
        <v>20</v>
      </c>
      <c r="Z84" s="5">
        <f t="shared" si="13"/>
        <v>10</v>
      </c>
      <c r="AA84" s="5">
        <v>19</v>
      </c>
      <c r="AB84" s="5">
        <v>20</v>
      </c>
      <c r="AD84" s="5">
        <f t="shared" si="14"/>
        <v>10</v>
      </c>
      <c r="AE84" s="5">
        <v>10</v>
      </c>
      <c r="AF84" s="5">
        <v>13</v>
      </c>
      <c r="AG84" s="5">
        <f t="shared" si="15"/>
        <v>10</v>
      </c>
      <c r="AH84" s="5">
        <v>21</v>
      </c>
      <c r="AI84" s="5">
        <v>26</v>
      </c>
      <c r="AL84" s="5">
        <f t="shared" si="16"/>
        <v>10</v>
      </c>
      <c r="AM84" s="5">
        <v>20</v>
      </c>
      <c r="AN84" s="5">
        <v>20</v>
      </c>
      <c r="AP84" s="5">
        <f t="shared" si="17"/>
        <v>10</v>
      </c>
      <c r="AQ84" s="5">
        <v>14</v>
      </c>
      <c r="AR84" s="5">
        <v>20</v>
      </c>
      <c r="AS84" s="5">
        <f t="shared" si="18"/>
        <v>10</v>
      </c>
      <c r="AT84" s="5">
        <v>19</v>
      </c>
      <c r="AU84" s="5">
        <v>26</v>
      </c>
      <c r="AW84" s="5">
        <f t="shared" si="19"/>
        <v>10</v>
      </c>
      <c r="AX84" s="5">
        <v>20</v>
      </c>
      <c r="AY84" s="5">
        <v>26</v>
      </c>
      <c r="BB84" s="5">
        <f t="shared" si="20"/>
        <v>10</v>
      </c>
      <c r="BC84" s="5">
        <v>18</v>
      </c>
      <c r="BD84" s="5">
        <v>20</v>
      </c>
      <c r="BE84" s="5">
        <f t="shared" si="21"/>
        <v>10</v>
      </c>
      <c r="BF84" s="5">
        <v>17</v>
      </c>
      <c r="BG84" s="5">
        <v>26</v>
      </c>
      <c r="BJ84" s="5">
        <f t="shared" si="22"/>
        <v>10</v>
      </c>
      <c r="BK84" s="5">
        <v>18</v>
      </c>
      <c r="BL84" s="5">
        <v>20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D1:G21"/>
  <sheetViews>
    <sheetView showGridLines="0" zoomScalePageLayoutView="0" workbookViewId="0" topLeftCell="A1">
      <selection activeCell="H14" sqref="H14"/>
    </sheetView>
  </sheetViews>
  <sheetFormatPr defaultColWidth="10.7109375" defaultRowHeight="12.75"/>
  <cols>
    <col min="1" max="3" width="10.8515625" style="0" customWidth="1"/>
    <col min="4" max="4" width="5.8515625" style="0" customWidth="1"/>
    <col min="5" max="5" width="25.140625" style="0" customWidth="1"/>
    <col min="6" max="6" width="22.140625" style="0" customWidth="1"/>
    <col min="7" max="7" width="5.00390625" style="0" customWidth="1"/>
    <col min="8" max="8" width="10.7109375" style="0" customWidth="1"/>
    <col min="9" max="9" width="13.00390625" style="0" customWidth="1"/>
  </cols>
  <sheetData>
    <row r="1" ht="12">
      <c r="E1" s="16" t="s">
        <v>402</v>
      </c>
    </row>
    <row r="3" spans="4:7" ht="12" customHeight="1">
      <c r="D3" s="4"/>
      <c r="E3" s="19" t="s">
        <v>377</v>
      </c>
      <c r="F3" s="19"/>
      <c r="G3" s="4"/>
    </row>
    <row r="4" spans="4:7" ht="12.75">
      <c r="D4" s="4"/>
      <c r="E4" s="8" t="s">
        <v>375</v>
      </c>
      <c r="F4" s="8" t="s">
        <v>378</v>
      </c>
      <c r="G4" s="4"/>
    </row>
    <row r="5" spans="4:7" ht="15">
      <c r="D5" s="11">
        <v>1</v>
      </c>
      <c r="E5" s="12" t="s">
        <v>0</v>
      </c>
      <c r="F5" s="13">
        <f>matriz!D55</f>
        <v>1</v>
      </c>
      <c r="G5" s="4"/>
    </row>
    <row r="6" spans="4:7" ht="15">
      <c r="D6" s="11">
        <f>D5+1</f>
        <v>2</v>
      </c>
      <c r="E6" s="12" t="s">
        <v>1</v>
      </c>
      <c r="F6" s="13">
        <f>matriz!AF55</f>
        <v>1</v>
      </c>
      <c r="G6" s="4"/>
    </row>
    <row r="7" spans="4:7" ht="15">
      <c r="D7" s="11">
        <f aca="true" t="shared" si="0" ref="D7:D20">D6+1</f>
        <v>3</v>
      </c>
      <c r="E7" s="12" t="s">
        <v>2</v>
      </c>
      <c r="F7" s="13">
        <f>matriz!H61</f>
        <v>1</v>
      </c>
      <c r="G7" s="3"/>
    </row>
    <row r="8" spans="4:7" ht="15">
      <c r="D8" s="11">
        <f t="shared" si="0"/>
        <v>4</v>
      </c>
      <c r="E8" s="12" t="s">
        <v>56</v>
      </c>
      <c r="F8" s="13">
        <f>matriz!AJ61</f>
        <v>1</v>
      </c>
      <c r="G8" s="4"/>
    </row>
    <row r="9" spans="4:7" ht="15">
      <c r="D9" s="11">
        <f t="shared" si="0"/>
        <v>5</v>
      </c>
      <c r="E9" s="12" t="s">
        <v>376</v>
      </c>
      <c r="F9" s="13">
        <f>matriz!L61</f>
        <v>1</v>
      </c>
      <c r="G9" s="4"/>
    </row>
    <row r="10" spans="4:7" ht="15">
      <c r="D10" s="11">
        <f t="shared" si="0"/>
        <v>6</v>
      </c>
      <c r="E10" s="12" t="s">
        <v>57</v>
      </c>
      <c r="F10" s="13">
        <f>matriz!AN55</f>
        <v>1</v>
      </c>
      <c r="G10" s="4"/>
    </row>
    <row r="11" spans="4:7" ht="15">
      <c r="D11" s="11">
        <f t="shared" si="0"/>
        <v>7</v>
      </c>
      <c r="E11" s="12" t="s">
        <v>58</v>
      </c>
      <c r="F11" s="13">
        <f>matriz!P61</f>
        <v>1</v>
      </c>
      <c r="G11" s="4"/>
    </row>
    <row r="12" spans="4:7" ht="15">
      <c r="D12" s="11">
        <f t="shared" si="0"/>
        <v>8</v>
      </c>
      <c r="E12" s="12" t="s">
        <v>59</v>
      </c>
      <c r="F12" s="13">
        <f>matriz!AR55</f>
        <v>1</v>
      </c>
      <c r="G12" s="4"/>
    </row>
    <row r="13" spans="4:7" ht="15">
      <c r="D13" s="11">
        <f t="shared" si="0"/>
        <v>9</v>
      </c>
      <c r="E13" s="12" t="s">
        <v>60</v>
      </c>
      <c r="F13" s="13">
        <f>matriz!T55</f>
        <v>1</v>
      </c>
      <c r="G13" s="4"/>
    </row>
    <row r="14" spans="4:7" ht="15">
      <c r="D14" s="11">
        <f t="shared" si="0"/>
        <v>10</v>
      </c>
      <c r="E14" s="12" t="s">
        <v>61</v>
      </c>
      <c r="F14" s="13">
        <f>matriz!AV61</f>
        <v>1</v>
      </c>
      <c r="G14" s="4"/>
    </row>
    <row r="15" spans="4:7" ht="15">
      <c r="D15" s="11">
        <f t="shared" si="0"/>
        <v>11</v>
      </c>
      <c r="E15" s="12" t="s">
        <v>62</v>
      </c>
      <c r="F15" s="13">
        <f>matriz!BL55</f>
        <v>1</v>
      </c>
      <c r="G15" s="4"/>
    </row>
    <row r="16" spans="4:7" ht="15">
      <c r="D16" s="11">
        <f t="shared" si="0"/>
        <v>12</v>
      </c>
      <c r="E16" s="12" t="s">
        <v>63</v>
      </c>
      <c r="F16" s="13">
        <f>matriz!AZ61</f>
        <v>1</v>
      </c>
      <c r="G16" s="4"/>
    </row>
    <row r="17" spans="4:7" ht="15">
      <c r="D17" s="11">
        <f t="shared" si="0"/>
        <v>13</v>
      </c>
      <c r="E17" s="12" t="s">
        <v>64</v>
      </c>
      <c r="F17" s="13">
        <f>matriz!X55</f>
        <v>1</v>
      </c>
      <c r="G17" s="4"/>
    </row>
    <row r="18" spans="4:7" ht="15">
      <c r="D18" s="11">
        <f t="shared" si="0"/>
        <v>14</v>
      </c>
      <c r="E18" s="12" t="s">
        <v>65</v>
      </c>
      <c r="F18" s="13">
        <f>matriz!BD55</f>
        <v>1</v>
      </c>
      <c r="G18" s="4"/>
    </row>
    <row r="19" spans="4:7" ht="15">
      <c r="D19" s="11">
        <f t="shared" si="0"/>
        <v>15</v>
      </c>
      <c r="E19" s="12" t="s">
        <v>66</v>
      </c>
      <c r="F19" s="13">
        <f>matriz!AB55</f>
        <v>1</v>
      </c>
      <c r="G19" s="4"/>
    </row>
    <row r="20" spans="4:7" ht="12">
      <c r="D20" s="4">
        <f t="shared" si="0"/>
        <v>16</v>
      </c>
      <c r="E20" s="9" t="s">
        <v>67</v>
      </c>
      <c r="F20" s="10">
        <f>matriz!BH61</f>
        <v>1</v>
      </c>
      <c r="G20" s="4"/>
    </row>
    <row r="21" spans="4:7" ht="12">
      <c r="D21" s="4"/>
      <c r="E21" s="4"/>
      <c r="F21" s="4"/>
      <c r="G21" s="4"/>
    </row>
  </sheetData>
  <sheetProtection password="C977" sheet="1" objects="1" scenarios="1"/>
  <mergeCells count="1">
    <mergeCell ref="E3:F3"/>
  </mergeCells>
  <hyperlinks>
    <hyperlink ref="E1" r:id="rId1" display="www.psicojack.com"/>
  </hyperlinks>
  <printOptions horizontalCentered="1" verticalCentered="1"/>
  <pageMargins left="0.75" right="0.75" top="1" bottom="1" header="0" footer="0"/>
  <pageSetup fitToHeight="1" fitToWidth="1" horizontalDpi="300" verticalDpi="300" orientation="portrait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FARMACEUTICA S.A DE C.V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CARDENAS</dc:creator>
  <cp:keywords/>
  <dc:description/>
  <cp:lastModifiedBy>TALENT for TALENT</cp:lastModifiedBy>
  <cp:lastPrinted>2006-09-21T02:43:09Z</cp:lastPrinted>
  <dcterms:created xsi:type="dcterms:W3CDTF">2002-09-06T17:22:47Z</dcterms:created>
  <dcterms:modified xsi:type="dcterms:W3CDTF">2020-10-21T11:49:47Z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